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f7f010f73276a7a/Documents/DOR OOBs/"/>
    </mc:Choice>
  </mc:AlternateContent>
  <xr:revisionPtr revIDLastSave="3514" documentId="8_{62CAB74E-4CB5-43F9-9B77-EAC7529475A6}" xr6:coauthVersionLast="47" xr6:coauthVersionMax="47" xr10:uidLastSave="{49109EE5-91FF-47E7-A5A5-74D7398EE79C}"/>
  <bookViews>
    <workbookView xWindow="-120" yWindow="-120" windowWidth="29040" windowHeight="15720" xr2:uid="{7B495233-9B94-4B54-AC01-E69AB98D58EB}"/>
  </bookViews>
  <sheets>
    <sheet name="CS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</externalReferences>
  <definedNames>
    <definedName name="_xlnm._FilterDatabase" localSheetId="0" hidden="1">CSA!$A$2:$Z$14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 a="1"/>
  <c r="N6" i="1" s="1"/>
  <c r="R3" i="1" l="1"/>
  <c r="AG136" i="1" l="1"/>
  <c r="AB136" i="1" a="1"/>
  <c r="AB136" i="1" s="1"/>
  <c r="AA136" i="1"/>
  <c r="Z136" i="1"/>
  <c r="U136" i="1" a="1"/>
  <c r="U136" i="1" s="1"/>
  <c r="T136" i="1"/>
  <c r="S136" i="1"/>
  <c r="N136" i="1" a="1"/>
  <c r="N136" i="1" s="1"/>
  <c r="M136" i="1"/>
  <c r="L136" i="1"/>
  <c r="J136" i="1"/>
  <c r="I136" i="1"/>
  <c r="A136" i="1"/>
  <c r="AG135" i="1" l="1"/>
  <c r="AB135" i="1" a="1"/>
  <c r="AB135" i="1" s="1"/>
  <c r="AA135" i="1"/>
  <c r="Z135" i="1"/>
  <c r="U135" i="1" a="1"/>
  <c r="U135" i="1" s="1"/>
  <c r="T135" i="1"/>
  <c r="S135" i="1"/>
  <c r="N135" i="1" a="1"/>
  <c r="N135" i="1" s="1"/>
  <c r="M135" i="1"/>
  <c r="L135" i="1"/>
  <c r="J135" i="1"/>
  <c r="I135" i="1"/>
  <c r="A135" i="1"/>
  <c r="AG134" i="1" l="1"/>
  <c r="AB134" i="1" a="1"/>
  <c r="AB134" i="1" s="1"/>
  <c r="AA134" i="1"/>
  <c r="Z134" i="1"/>
  <c r="U134" i="1" a="1"/>
  <c r="U134" i="1" s="1"/>
  <c r="T134" i="1"/>
  <c r="S134" i="1"/>
  <c r="N134" i="1" a="1"/>
  <c r="N134" i="1" s="1"/>
  <c r="M134" i="1"/>
  <c r="L134" i="1"/>
  <c r="J134" i="1"/>
  <c r="I134" i="1"/>
  <c r="A134" i="1"/>
  <c r="AG133" i="1" l="1"/>
  <c r="AB133" i="1" a="1"/>
  <c r="AB133" i="1" s="1"/>
  <c r="AA133" i="1"/>
  <c r="Z133" i="1"/>
  <c r="U133" i="1" a="1"/>
  <c r="U133" i="1" s="1"/>
  <c r="T133" i="1"/>
  <c r="S133" i="1"/>
  <c r="N133" i="1" a="1"/>
  <c r="N133" i="1" s="1"/>
  <c r="M133" i="1"/>
  <c r="L133" i="1"/>
  <c r="J133" i="1"/>
  <c r="I133" i="1"/>
  <c r="A133" i="1"/>
  <c r="AG131" i="1" l="1"/>
  <c r="AB131" i="1" a="1"/>
  <c r="AB131" i="1" s="1"/>
  <c r="AA131" i="1"/>
  <c r="Z131" i="1"/>
  <c r="U131" i="1" a="1"/>
  <c r="U131" i="1" s="1"/>
  <c r="T131" i="1"/>
  <c r="S131" i="1"/>
  <c r="N131" i="1" a="1"/>
  <c r="N131" i="1" s="1"/>
  <c r="M131" i="1"/>
  <c r="L131" i="1"/>
  <c r="J131" i="1"/>
  <c r="I131" i="1"/>
  <c r="A131" i="1"/>
  <c r="S130" i="1" l="1"/>
  <c r="N130" i="1" a="1"/>
  <c r="N130" i="1" s="1"/>
  <c r="Z130" i="1"/>
  <c r="U130" i="1" a="1"/>
  <c r="U130" i="1" s="1"/>
  <c r="AB130" i="1" a="1"/>
  <c r="AB130" i="1" s="1"/>
  <c r="AG130" i="1"/>
  <c r="AA130" i="1"/>
  <c r="T130" i="1"/>
  <c r="M130" i="1"/>
  <c r="L130" i="1"/>
  <c r="J130" i="1"/>
  <c r="I130" i="1"/>
  <c r="A130" i="1"/>
  <c r="AG129" i="1" l="1"/>
  <c r="AB129" i="1" a="1"/>
  <c r="AB129" i="1" s="1"/>
  <c r="AA129" i="1"/>
  <c r="Z129" i="1"/>
  <c r="U129" i="1" a="1"/>
  <c r="U129" i="1" s="1"/>
  <c r="T129" i="1"/>
  <c r="S129" i="1"/>
  <c r="N129" i="1" a="1"/>
  <c r="N129" i="1" s="1"/>
  <c r="M129" i="1"/>
  <c r="L129" i="1"/>
  <c r="J129" i="1"/>
  <c r="I129" i="1"/>
  <c r="A129" i="1"/>
  <c r="AG128" i="1" l="1"/>
  <c r="AB128" i="1" a="1"/>
  <c r="AB128" i="1" s="1"/>
  <c r="AA128" i="1"/>
  <c r="Z128" i="1"/>
  <c r="U128" i="1" a="1"/>
  <c r="U128" i="1" s="1"/>
  <c r="T128" i="1"/>
  <c r="S128" i="1"/>
  <c r="N128" i="1" a="1"/>
  <c r="N128" i="1" s="1"/>
  <c r="M128" i="1"/>
  <c r="L128" i="1"/>
  <c r="J128" i="1"/>
  <c r="I128" i="1"/>
  <c r="A128" i="1"/>
  <c r="AG127" i="1" l="1"/>
  <c r="AB127" i="1" a="1"/>
  <c r="AB127" i="1" s="1"/>
  <c r="AA127" i="1"/>
  <c r="Z127" i="1"/>
  <c r="U127" i="1" a="1"/>
  <c r="U127" i="1" s="1"/>
  <c r="T127" i="1"/>
  <c r="S127" i="1"/>
  <c r="N127" i="1" a="1"/>
  <c r="N127" i="1" s="1"/>
  <c r="M127" i="1"/>
  <c r="L127" i="1"/>
  <c r="J127" i="1"/>
  <c r="I127" i="1"/>
  <c r="A127" i="1"/>
  <c r="AG126" i="1" l="1"/>
  <c r="AB126" i="1" a="1"/>
  <c r="AB126" i="1" s="1"/>
  <c r="AA126" i="1"/>
  <c r="Z126" i="1"/>
  <c r="U126" i="1" a="1"/>
  <c r="U126" i="1" s="1"/>
  <c r="T126" i="1"/>
  <c r="S126" i="1"/>
  <c r="N126" i="1" a="1"/>
  <c r="N126" i="1" s="1"/>
  <c r="M126" i="1"/>
  <c r="L126" i="1"/>
  <c r="J126" i="1"/>
  <c r="I126" i="1"/>
  <c r="A126" i="1"/>
  <c r="AG125" i="1" l="1"/>
  <c r="AB125" i="1" a="1"/>
  <c r="AB125" i="1" s="1"/>
  <c r="AA125" i="1"/>
  <c r="Z125" i="1"/>
  <c r="U125" i="1" a="1"/>
  <c r="U125" i="1" s="1"/>
  <c r="T125" i="1"/>
  <c r="S125" i="1"/>
  <c r="N125" i="1" a="1"/>
  <c r="N125" i="1" s="1"/>
  <c r="M125" i="1"/>
  <c r="L125" i="1"/>
  <c r="J125" i="1"/>
  <c r="I125" i="1"/>
  <c r="A125" i="1"/>
  <c r="AG124" i="1" l="1"/>
  <c r="AB124" i="1" a="1"/>
  <c r="AB124" i="1" s="1"/>
  <c r="AA124" i="1"/>
  <c r="Z124" i="1"/>
  <c r="U124" i="1" a="1"/>
  <c r="U124" i="1" s="1"/>
  <c r="T124" i="1"/>
  <c r="S124" i="1"/>
  <c r="N124" i="1" a="1"/>
  <c r="N124" i="1" s="1"/>
  <c r="M124" i="1"/>
  <c r="L124" i="1"/>
  <c r="J124" i="1"/>
  <c r="I124" i="1"/>
  <c r="A124" i="1"/>
  <c r="AG123" i="1" l="1"/>
  <c r="AB123" i="1" a="1"/>
  <c r="AB123" i="1" s="1"/>
  <c r="AA123" i="1"/>
  <c r="Z123" i="1"/>
  <c r="U123" i="1" a="1"/>
  <c r="U123" i="1" s="1"/>
  <c r="T123" i="1"/>
  <c r="S123" i="1"/>
  <c r="N123" i="1" a="1"/>
  <c r="N123" i="1" s="1"/>
  <c r="M123" i="1"/>
  <c r="L123" i="1"/>
  <c r="J123" i="1"/>
  <c r="I123" i="1"/>
  <c r="A123" i="1"/>
  <c r="AG122" i="1" l="1"/>
  <c r="AB122" i="1" a="1"/>
  <c r="AB122" i="1" s="1"/>
  <c r="AA122" i="1"/>
  <c r="Z122" i="1"/>
  <c r="U122" i="1" a="1"/>
  <c r="U122" i="1" s="1"/>
  <c r="T122" i="1"/>
  <c r="S122" i="1"/>
  <c r="N122" i="1" a="1"/>
  <c r="N122" i="1" s="1"/>
  <c r="M122" i="1"/>
  <c r="L122" i="1"/>
  <c r="J122" i="1"/>
  <c r="I122" i="1"/>
  <c r="A122" i="1"/>
  <c r="AG121" i="1" l="1"/>
  <c r="AB121" i="1" a="1"/>
  <c r="AB121" i="1" s="1"/>
  <c r="AA121" i="1"/>
  <c r="Z121" i="1"/>
  <c r="U121" i="1" a="1"/>
  <c r="U121" i="1" s="1"/>
  <c r="T121" i="1"/>
  <c r="S121" i="1"/>
  <c r="N121" i="1" a="1"/>
  <c r="N121" i="1" s="1"/>
  <c r="M121" i="1"/>
  <c r="L121" i="1"/>
  <c r="J121" i="1"/>
  <c r="I121" i="1"/>
  <c r="A121" i="1"/>
  <c r="AG120" i="1" l="1"/>
  <c r="AB120" i="1" a="1"/>
  <c r="AB120" i="1" s="1"/>
  <c r="AA120" i="1"/>
  <c r="Z120" i="1"/>
  <c r="U120" i="1" a="1"/>
  <c r="U120" i="1" s="1"/>
  <c r="T120" i="1"/>
  <c r="S120" i="1"/>
  <c r="N120" i="1" a="1"/>
  <c r="N120" i="1" s="1"/>
  <c r="M120" i="1"/>
  <c r="L120" i="1"/>
  <c r="J120" i="1"/>
  <c r="I120" i="1"/>
  <c r="A120" i="1"/>
  <c r="AG119" i="1" l="1"/>
  <c r="AB119" i="1" a="1"/>
  <c r="AB119" i="1" s="1"/>
  <c r="AA119" i="1"/>
  <c r="Z119" i="1"/>
  <c r="U119" i="1" a="1"/>
  <c r="U119" i="1" s="1"/>
  <c r="T119" i="1"/>
  <c r="S119" i="1"/>
  <c r="N119" i="1" a="1"/>
  <c r="N119" i="1" s="1"/>
  <c r="M119" i="1"/>
  <c r="J119" i="1"/>
  <c r="I119" i="1"/>
  <c r="A119" i="1"/>
  <c r="AG118" i="1" l="1"/>
  <c r="AB118" i="1" a="1"/>
  <c r="AB118" i="1" s="1"/>
  <c r="AA118" i="1"/>
  <c r="Z118" i="1"/>
  <c r="U118" i="1" a="1"/>
  <c r="U118" i="1" s="1"/>
  <c r="T118" i="1"/>
  <c r="S118" i="1"/>
  <c r="N118" i="1" a="1"/>
  <c r="N118" i="1" s="1"/>
  <c r="M118" i="1"/>
  <c r="L118" i="1"/>
  <c r="J118" i="1"/>
  <c r="I118" i="1"/>
  <c r="A118" i="1"/>
  <c r="AG117" i="1" l="1"/>
  <c r="AB117" i="1" a="1"/>
  <c r="AB117" i="1" s="1"/>
  <c r="AA117" i="1"/>
  <c r="Z117" i="1"/>
  <c r="U117" i="1" a="1"/>
  <c r="U117" i="1" s="1"/>
  <c r="T117" i="1"/>
  <c r="S117" i="1"/>
  <c r="N117" i="1" a="1"/>
  <c r="N117" i="1" s="1"/>
  <c r="M117" i="1"/>
  <c r="L117" i="1"/>
  <c r="J117" i="1"/>
  <c r="I117" i="1"/>
  <c r="A117" i="1"/>
  <c r="AG116" i="1" l="1"/>
  <c r="AB116" i="1" a="1"/>
  <c r="AB116" i="1" s="1"/>
  <c r="AA116" i="1"/>
  <c r="Z116" i="1"/>
  <c r="U116" i="1" a="1"/>
  <c r="U116" i="1" s="1"/>
  <c r="T116" i="1"/>
  <c r="S116" i="1"/>
  <c r="N116" i="1" a="1"/>
  <c r="N116" i="1" s="1"/>
  <c r="M116" i="1"/>
  <c r="L116" i="1"/>
  <c r="J116" i="1"/>
  <c r="I116" i="1"/>
  <c r="A116" i="1"/>
  <c r="AG115" i="1" l="1"/>
  <c r="AB115" i="1" a="1"/>
  <c r="AB115" i="1" s="1"/>
  <c r="AA115" i="1"/>
  <c r="Z115" i="1"/>
  <c r="U115" i="1" a="1"/>
  <c r="U115" i="1" s="1"/>
  <c r="T115" i="1"/>
  <c r="S115" i="1"/>
  <c r="N115" i="1" a="1"/>
  <c r="N115" i="1" s="1"/>
  <c r="M115" i="1"/>
  <c r="L115" i="1"/>
  <c r="J115" i="1"/>
  <c r="I115" i="1"/>
  <c r="A115" i="1"/>
  <c r="AG114" i="1" l="1"/>
  <c r="AB114" i="1" a="1"/>
  <c r="AB114" i="1" s="1"/>
  <c r="AA114" i="1"/>
  <c r="Z114" i="1"/>
  <c r="T114" i="1"/>
  <c r="U114" i="1" a="1"/>
  <c r="U114" i="1" s="1"/>
  <c r="S114" i="1"/>
  <c r="N114" i="1" a="1"/>
  <c r="N114" i="1" s="1"/>
  <c r="M114" i="1"/>
  <c r="L114" i="1"/>
  <c r="J114" i="1"/>
  <c r="I114" i="1"/>
  <c r="A114" i="1"/>
  <c r="AG113" i="1" l="1"/>
  <c r="AB113" i="1" a="1"/>
  <c r="AB113" i="1" s="1"/>
  <c r="AA113" i="1"/>
  <c r="Z113" i="1"/>
  <c r="U113" i="1" a="1"/>
  <c r="U113" i="1" s="1"/>
  <c r="T113" i="1"/>
  <c r="S113" i="1"/>
  <c r="N113" i="1" a="1"/>
  <c r="N113" i="1" s="1"/>
  <c r="M113" i="1"/>
  <c r="L113" i="1"/>
  <c r="J113" i="1"/>
  <c r="I113" i="1"/>
  <c r="A113" i="1"/>
  <c r="AG112" i="1" l="1"/>
  <c r="AB112" i="1" a="1"/>
  <c r="AB112" i="1" s="1"/>
  <c r="AA112" i="1"/>
  <c r="Z112" i="1"/>
  <c r="U112" i="1" a="1"/>
  <c r="U112" i="1" s="1"/>
  <c r="T112" i="1"/>
  <c r="S112" i="1"/>
  <c r="N112" i="1" a="1"/>
  <c r="N112" i="1" s="1"/>
  <c r="M112" i="1"/>
  <c r="L112" i="1"/>
  <c r="J112" i="1"/>
  <c r="I112" i="1"/>
  <c r="A112" i="1"/>
  <c r="AG111" i="1" l="1"/>
  <c r="AB111" i="1" a="1"/>
  <c r="AB111" i="1" s="1"/>
  <c r="AA111" i="1"/>
  <c r="Z111" i="1"/>
  <c r="U111" i="1" a="1"/>
  <c r="U111" i="1" s="1"/>
  <c r="S111" i="1"/>
  <c r="N111" i="1" a="1"/>
  <c r="N111" i="1" s="1"/>
  <c r="M111" i="1"/>
  <c r="L111" i="1"/>
  <c r="J111" i="1"/>
  <c r="I111" i="1"/>
  <c r="A111" i="1"/>
  <c r="T111" i="1" l="1"/>
  <c r="AG110" i="1" l="1"/>
  <c r="AB110" i="1" a="1"/>
  <c r="AB110" i="1" s="1"/>
  <c r="AA110" i="1"/>
  <c r="Z110" i="1"/>
  <c r="U110" i="1" a="1"/>
  <c r="U110" i="1" s="1"/>
  <c r="T110" i="1"/>
  <c r="S110" i="1"/>
  <c r="N110" i="1" a="1"/>
  <c r="N110" i="1" s="1"/>
  <c r="M110" i="1"/>
  <c r="L110" i="1"/>
  <c r="J110" i="1"/>
  <c r="I110" i="1"/>
  <c r="A110" i="1"/>
  <c r="AG109" i="1" l="1"/>
  <c r="AB109" i="1" a="1"/>
  <c r="AB109" i="1" s="1"/>
  <c r="AA109" i="1"/>
  <c r="Z109" i="1"/>
  <c r="U109" i="1" a="1"/>
  <c r="U109" i="1" s="1"/>
  <c r="T109" i="1"/>
  <c r="S109" i="1"/>
  <c r="N109" i="1" a="1"/>
  <c r="N109" i="1" s="1"/>
  <c r="M109" i="1"/>
  <c r="L109" i="1"/>
  <c r="J109" i="1"/>
  <c r="I109" i="1"/>
  <c r="A109" i="1"/>
  <c r="AG108" i="1" l="1"/>
  <c r="AB108" i="1" a="1"/>
  <c r="AB108" i="1" s="1"/>
  <c r="AA108" i="1"/>
  <c r="Z108" i="1"/>
  <c r="U108" i="1" a="1"/>
  <c r="U108" i="1" s="1"/>
  <c r="T108" i="1"/>
  <c r="S108" i="1"/>
  <c r="N108" i="1" a="1"/>
  <c r="N108" i="1" s="1"/>
  <c r="M108" i="1"/>
  <c r="L108" i="1"/>
  <c r="J108" i="1"/>
  <c r="I108" i="1"/>
  <c r="A108" i="1"/>
  <c r="AG107" i="1" l="1"/>
  <c r="AB107" i="1" a="1"/>
  <c r="AB107" i="1" s="1"/>
  <c r="AA107" i="1"/>
  <c r="Z107" i="1"/>
  <c r="U107" i="1" a="1"/>
  <c r="U107" i="1" s="1"/>
  <c r="T107" i="1"/>
  <c r="S107" i="1"/>
  <c r="N107" i="1" a="1"/>
  <c r="N107" i="1" s="1"/>
  <c r="M107" i="1"/>
  <c r="L107" i="1"/>
  <c r="J107" i="1"/>
  <c r="I107" i="1"/>
  <c r="A107" i="1"/>
  <c r="AG106" i="1" l="1"/>
  <c r="AB106" i="1" a="1"/>
  <c r="AB106" i="1" s="1"/>
  <c r="AA106" i="1"/>
  <c r="Z106" i="1"/>
  <c r="U106" i="1" a="1"/>
  <c r="U106" i="1" s="1"/>
  <c r="T106" i="1"/>
  <c r="S106" i="1"/>
  <c r="N106" i="1" a="1"/>
  <c r="N106" i="1" s="1"/>
  <c r="M106" i="1"/>
  <c r="L106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30" i="1"/>
  <c r="H131" i="1"/>
  <c r="H129" i="1"/>
  <c r="H133" i="1"/>
  <c r="H134" i="1"/>
  <c r="H135" i="1"/>
  <c r="H136" i="1"/>
  <c r="J106" i="1"/>
  <c r="I106" i="1"/>
  <c r="A106" i="1"/>
  <c r="AG105" i="1" l="1"/>
  <c r="AB105" i="1" l="1" a="1"/>
  <c r="AB105" i="1" s="1"/>
  <c r="AA105" i="1"/>
  <c r="Z105" i="1"/>
  <c r="U105" i="1" a="1"/>
  <c r="U105" i="1" s="1"/>
  <c r="T105" i="1"/>
  <c r="S105" i="1"/>
  <c r="N105" i="1" a="1"/>
  <c r="N105" i="1" s="1"/>
  <c r="M105" i="1"/>
  <c r="L105" i="1"/>
  <c r="J105" i="1"/>
  <c r="I105" i="1"/>
  <c r="A105" i="1"/>
  <c r="AG104" i="1" l="1"/>
  <c r="AB104" i="1" a="1"/>
  <c r="AB104" i="1" s="1"/>
  <c r="AA104" i="1"/>
  <c r="Z104" i="1"/>
  <c r="U104" i="1" a="1"/>
  <c r="U104" i="1" s="1"/>
  <c r="T104" i="1"/>
  <c r="S104" i="1"/>
  <c r="N104" i="1" a="1"/>
  <c r="N104" i="1" s="1"/>
  <c r="M104" i="1"/>
  <c r="L104" i="1"/>
  <c r="J104" i="1"/>
  <c r="I104" i="1"/>
  <c r="A104" i="1"/>
  <c r="AG103" i="1" l="1"/>
  <c r="AB103" i="1" a="1"/>
  <c r="AB103" i="1" s="1"/>
  <c r="AA103" i="1"/>
  <c r="Z103" i="1"/>
  <c r="U103" i="1" a="1"/>
  <c r="U103" i="1" s="1"/>
  <c r="T103" i="1"/>
  <c r="S103" i="1"/>
  <c r="N103" i="1" a="1"/>
  <c r="N103" i="1" s="1"/>
  <c r="M103" i="1"/>
  <c r="L103" i="1"/>
  <c r="J103" i="1"/>
  <c r="I103" i="1"/>
  <c r="A103" i="1"/>
  <c r="AG102" i="1" l="1"/>
  <c r="AB102" i="1" a="1"/>
  <c r="AB102" i="1" s="1"/>
  <c r="AA102" i="1"/>
  <c r="Z102" i="1"/>
  <c r="U102" i="1" a="1"/>
  <c r="U102" i="1" s="1"/>
  <c r="T102" i="1"/>
  <c r="S102" i="1"/>
  <c r="N102" i="1" a="1"/>
  <c r="N102" i="1" s="1"/>
  <c r="M102" i="1"/>
  <c r="L102" i="1"/>
  <c r="J102" i="1"/>
  <c r="I102" i="1"/>
  <c r="A102" i="1"/>
  <c r="AG101" i="1" l="1"/>
  <c r="AB101" i="1" a="1"/>
  <c r="AB101" i="1" s="1"/>
  <c r="AA101" i="1"/>
  <c r="Z101" i="1"/>
  <c r="U101" i="1" a="1"/>
  <c r="U101" i="1" s="1"/>
  <c r="T101" i="1"/>
  <c r="S101" i="1"/>
  <c r="N101" i="1" a="1"/>
  <c r="N101" i="1" s="1"/>
  <c r="M101" i="1"/>
  <c r="L101" i="1"/>
  <c r="J101" i="1"/>
  <c r="I101" i="1"/>
  <c r="A101" i="1"/>
  <c r="AG100" i="1" l="1"/>
  <c r="AB100" i="1" a="1"/>
  <c r="AB100" i="1" s="1"/>
  <c r="AA100" i="1"/>
  <c r="Z100" i="1"/>
  <c r="U100" i="1" a="1"/>
  <c r="U100" i="1" s="1"/>
  <c r="T100" i="1"/>
  <c r="S100" i="1"/>
  <c r="N100" i="1" a="1"/>
  <c r="N100" i="1" s="1"/>
  <c r="M100" i="1"/>
  <c r="L100" i="1"/>
  <c r="J100" i="1"/>
  <c r="I100" i="1"/>
  <c r="A100" i="1"/>
  <c r="AG99" i="1" l="1"/>
  <c r="AB99" i="1" a="1"/>
  <c r="AB99" i="1" s="1"/>
  <c r="AA99" i="1"/>
  <c r="Z99" i="1"/>
  <c r="U99" i="1" a="1"/>
  <c r="U99" i="1" s="1"/>
  <c r="T99" i="1"/>
  <c r="S99" i="1"/>
  <c r="N99" i="1" a="1"/>
  <c r="N99" i="1" s="1"/>
  <c r="M99" i="1"/>
  <c r="L99" i="1"/>
  <c r="J99" i="1"/>
  <c r="I99" i="1"/>
  <c r="A99" i="1"/>
  <c r="AB98" i="1" l="1" a="1"/>
  <c r="AB98" i="1" s="1"/>
  <c r="Z98" i="1"/>
  <c r="U98" i="1" a="1"/>
  <c r="U98" i="1" s="1"/>
  <c r="T98" i="1"/>
  <c r="S98" i="1"/>
  <c r="N98" i="1" a="1"/>
  <c r="N98" i="1" s="1"/>
  <c r="M98" i="1"/>
  <c r="L98" i="1"/>
  <c r="J98" i="1"/>
  <c r="I98" i="1"/>
  <c r="A98" i="1"/>
  <c r="AA98" i="1" l="1"/>
  <c r="AG98" i="1"/>
  <c r="AG97" i="1" l="1"/>
  <c r="AB97" i="1" a="1"/>
  <c r="AB97" i="1" s="1"/>
  <c r="AA97" i="1"/>
  <c r="Z97" i="1"/>
  <c r="U97" i="1" a="1"/>
  <c r="U97" i="1" s="1"/>
  <c r="T97" i="1"/>
  <c r="S97" i="1"/>
  <c r="N97" i="1" a="1"/>
  <c r="N97" i="1" s="1"/>
  <c r="M97" i="1"/>
  <c r="J97" i="1"/>
  <c r="I97" i="1"/>
  <c r="A97" i="1"/>
  <c r="AG96" i="1" l="1"/>
  <c r="AB96" i="1" a="1"/>
  <c r="AB96" i="1" s="1"/>
  <c r="AA96" i="1"/>
  <c r="Z96" i="1"/>
  <c r="U96" i="1" a="1"/>
  <c r="U96" i="1" s="1"/>
  <c r="T96" i="1"/>
  <c r="S96" i="1"/>
  <c r="N96" i="1" a="1"/>
  <c r="N96" i="1" s="1"/>
  <c r="M96" i="1"/>
  <c r="J96" i="1"/>
  <c r="I96" i="1"/>
  <c r="L96" i="1"/>
  <c r="A96" i="1"/>
  <c r="AG95" i="1" l="1"/>
  <c r="AB95" i="1" a="1"/>
  <c r="AB95" i="1" s="1"/>
  <c r="AA95" i="1"/>
  <c r="Z95" i="1"/>
  <c r="U95" i="1" a="1"/>
  <c r="U95" i="1" s="1"/>
  <c r="T95" i="1"/>
  <c r="S95" i="1"/>
  <c r="N95" i="1" a="1"/>
  <c r="N95" i="1" s="1"/>
  <c r="M95" i="1"/>
  <c r="L95" i="1"/>
  <c r="J95" i="1"/>
  <c r="I95" i="1"/>
  <c r="A95" i="1"/>
  <c r="AG94" i="1" l="1"/>
  <c r="AB94" i="1" a="1"/>
  <c r="AB94" i="1" s="1"/>
  <c r="AA94" i="1"/>
  <c r="Z94" i="1"/>
  <c r="U94" i="1" a="1"/>
  <c r="U94" i="1" s="1"/>
  <c r="T94" i="1"/>
  <c r="S94" i="1"/>
  <c r="N94" i="1" a="1"/>
  <c r="N94" i="1" s="1"/>
  <c r="M94" i="1"/>
  <c r="L94" i="1"/>
  <c r="J94" i="1"/>
  <c r="I94" i="1"/>
  <c r="A94" i="1"/>
  <c r="AG93" i="1" l="1"/>
  <c r="AB93" i="1" a="1"/>
  <c r="AB93" i="1" s="1"/>
  <c r="AA93" i="1"/>
  <c r="Z93" i="1"/>
  <c r="U93" i="1" a="1"/>
  <c r="U93" i="1" s="1"/>
  <c r="T93" i="1"/>
  <c r="S93" i="1"/>
  <c r="N93" i="1" a="1"/>
  <c r="N93" i="1" s="1"/>
  <c r="M93" i="1"/>
  <c r="L93" i="1"/>
  <c r="J93" i="1"/>
  <c r="I93" i="1"/>
  <c r="A93" i="1"/>
  <c r="AG92" i="1" l="1"/>
  <c r="AB92" i="1" a="1"/>
  <c r="AB92" i="1" s="1"/>
  <c r="AA92" i="1"/>
  <c r="Z92" i="1"/>
  <c r="U92" i="1" a="1"/>
  <c r="U92" i="1" s="1"/>
  <c r="T92" i="1"/>
  <c r="S92" i="1"/>
  <c r="N92" i="1" a="1"/>
  <c r="N92" i="1" s="1"/>
  <c r="M92" i="1"/>
  <c r="L92" i="1"/>
  <c r="J92" i="1"/>
  <c r="I92" i="1"/>
  <c r="A92" i="1"/>
  <c r="AG91" i="1" l="1"/>
  <c r="AB91" i="1" a="1"/>
  <c r="AB91" i="1" s="1"/>
  <c r="AA91" i="1"/>
  <c r="Z91" i="1"/>
  <c r="U91" i="1" a="1"/>
  <c r="U91" i="1" s="1"/>
  <c r="T91" i="1"/>
  <c r="S91" i="1"/>
  <c r="N91" i="1" a="1"/>
  <c r="N91" i="1" s="1"/>
  <c r="M91" i="1"/>
  <c r="L91" i="1"/>
  <c r="J91" i="1"/>
  <c r="I91" i="1"/>
  <c r="A91" i="1"/>
  <c r="AB90" i="1" l="1" a="1"/>
  <c r="AB90" i="1" s="1"/>
  <c r="Z90" i="1"/>
  <c r="U90" i="1" a="1"/>
  <c r="U90" i="1" s="1"/>
  <c r="T90" i="1"/>
  <c r="S90" i="1"/>
  <c r="N90" i="1" a="1"/>
  <c r="N90" i="1" s="1"/>
  <c r="M90" i="1"/>
  <c r="L90" i="1"/>
  <c r="J90" i="1"/>
  <c r="I90" i="1"/>
  <c r="A90" i="1"/>
  <c r="AA90" i="1" l="1"/>
  <c r="AG90" i="1"/>
  <c r="AG89" i="1" l="1"/>
  <c r="AB89" i="1" a="1"/>
  <c r="AB89" i="1" s="1"/>
  <c r="AA89" i="1"/>
  <c r="Z89" i="1"/>
  <c r="U89" i="1" a="1"/>
  <c r="U89" i="1" s="1"/>
  <c r="T89" i="1"/>
  <c r="S89" i="1"/>
  <c r="N89" i="1" a="1"/>
  <c r="N89" i="1" s="1"/>
  <c r="M89" i="1"/>
  <c r="L89" i="1"/>
  <c r="J89" i="1"/>
  <c r="I89" i="1"/>
  <c r="A89" i="1"/>
  <c r="AG132" i="1" l="1"/>
  <c r="AB132" i="1" a="1"/>
  <c r="AB132" i="1" s="1"/>
  <c r="AA132" i="1"/>
  <c r="Z132" i="1"/>
  <c r="U132" i="1" a="1"/>
  <c r="U132" i="1" s="1"/>
  <c r="T132" i="1"/>
  <c r="S132" i="1"/>
  <c r="N132" i="1" a="1"/>
  <c r="N132" i="1" s="1"/>
  <c r="M132" i="1"/>
  <c r="L132" i="1"/>
  <c r="J132" i="1"/>
  <c r="I132" i="1"/>
  <c r="A132" i="1"/>
  <c r="H132" i="1" l="1"/>
  <c r="AG88" i="1"/>
  <c r="AB88" i="1" a="1"/>
  <c r="AB88" i="1" s="1"/>
  <c r="Z88" i="1"/>
  <c r="U88" i="1" a="1"/>
  <c r="U88" i="1" s="1"/>
  <c r="S88" i="1"/>
  <c r="N88" i="1" a="1"/>
  <c r="N88" i="1" s="1"/>
  <c r="AA88" i="1"/>
  <c r="T88" i="1"/>
  <c r="M88" i="1"/>
  <c r="L88" i="1"/>
  <c r="J88" i="1"/>
  <c r="I88" i="1"/>
  <c r="A88" i="1"/>
  <c r="AG87" i="1" l="1"/>
  <c r="AB87" i="1" a="1"/>
  <c r="AB87" i="1" s="1"/>
  <c r="Z87" i="1"/>
  <c r="S87" i="1"/>
  <c r="U87" i="1" a="1"/>
  <c r="U87" i="1" s="1"/>
  <c r="N87" i="1" a="1"/>
  <c r="N87" i="1" s="1"/>
  <c r="AA87" i="1"/>
  <c r="T87" i="1"/>
  <c r="M87" i="1"/>
  <c r="L87" i="1"/>
  <c r="J87" i="1"/>
  <c r="I87" i="1"/>
  <c r="A87" i="1"/>
  <c r="AG86" i="1" l="1"/>
  <c r="AB86" i="1" a="1"/>
  <c r="AB86" i="1" s="1"/>
  <c r="AA86" i="1"/>
  <c r="Z86" i="1"/>
  <c r="U86" i="1" a="1"/>
  <c r="U86" i="1" s="1"/>
  <c r="T86" i="1"/>
  <c r="S86" i="1"/>
  <c r="N86" i="1" a="1"/>
  <c r="N86" i="1" s="1"/>
  <c r="M86" i="1"/>
  <c r="L86" i="1"/>
  <c r="J86" i="1"/>
  <c r="I86" i="1"/>
  <c r="A86" i="1"/>
  <c r="AG85" i="1" l="1"/>
  <c r="AB85" i="1" a="1"/>
  <c r="AB85" i="1" s="1"/>
  <c r="AA85" i="1"/>
  <c r="Z85" i="1"/>
  <c r="U85" i="1" a="1"/>
  <c r="U85" i="1" s="1"/>
  <c r="T85" i="1"/>
  <c r="S85" i="1"/>
  <c r="N85" i="1" a="1"/>
  <c r="N85" i="1" s="1"/>
  <c r="M85" i="1"/>
  <c r="L85" i="1"/>
  <c r="J85" i="1"/>
  <c r="I85" i="1"/>
  <c r="A85" i="1"/>
  <c r="AG84" i="1" l="1"/>
  <c r="AB84" i="1" a="1"/>
  <c r="AB84" i="1" s="1"/>
  <c r="AA84" i="1"/>
  <c r="Z84" i="1"/>
  <c r="U84" i="1" a="1"/>
  <c r="U84" i="1" s="1"/>
  <c r="T84" i="1"/>
  <c r="S84" i="1"/>
  <c r="N84" i="1" a="1"/>
  <c r="N84" i="1" s="1"/>
  <c r="M84" i="1"/>
  <c r="L84" i="1"/>
  <c r="J84" i="1"/>
  <c r="I84" i="1"/>
  <c r="A84" i="1"/>
  <c r="AG83" i="1" l="1"/>
  <c r="AB83" i="1" a="1"/>
  <c r="AB83" i="1" s="1"/>
  <c r="AA83" i="1"/>
  <c r="Z83" i="1"/>
  <c r="U83" i="1" a="1"/>
  <c r="U83" i="1" s="1"/>
  <c r="T83" i="1"/>
  <c r="S83" i="1"/>
  <c r="N83" i="1" a="1"/>
  <c r="N83" i="1" s="1"/>
  <c r="M83" i="1"/>
  <c r="L83" i="1"/>
  <c r="J83" i="1"/>
  <c r="I83" i="1"/>
  <c r="A83" i="1"/>
  <c r="AG82" i="1" l="1"/>
  <c r="AB82" i="1" a="1"/>
  <c r="AB82" i="1" s="1"/>
  <c r="AA82" i="1"/>
  <c r="Z82" i="1"/>
  <c r="U82" i="1" a="1"/>
  <c r="U82" i="1" s="1"/>
  <c r="T82" i="1"/>
  <c r="S82" i="1"/>
  <c r="N82" i="1" a="1"/>
  <c r="N82" i="1" s="1"/>
  <c r="M82" i="1"/>
  <c r="L82" i="1"/>
  <c r="J82" i="1"/>
  <c r="I82" i="1"/>
  <c r="A82" i="1"/>
  <c r="AG81" i="1" l="1"/>
  <c r="AB81" i="1" a="1"/>
  <c r="AB81" i="1" s="1"/>
  <c r="AA81" i="1"/>
  <c r="Z81" i="1"/>
  <c r="U81" i="1" a="1"/>
  <c r="U81" i="1" s="1"/>
  <c r="T81" i="1"/>
  <c r="S81" i="1"/>
  <c r="N81" i="1" a="1"/>
  <c r="N81" i="1" s="1"/>
  <c r="M81" i="1"/>
  <c r="L81" i="1"/>
  <c r="J81" i="1"/>
  <c r="I81" i="1"/>
  <c r="A81" i="1"/>
  <c r="AG80" i="1" l="1"/>
  <c r="AB80" i="1" a="1"/>
  <c r="AB80" i="1" s="1"/>
  <c r="AA80" i="1"/>
  <c r="Z80" i="1"/>
  <c r="U80" i="1" a="1"/>
  <c r="U80" i="1" s="1"/>
  <c r="T80" i="1"/>
  <c r="S80" i="1"/>
  <c r="N80" i="1" a="1"/>
  <c r="N80" i="1" s="1"/>
  <c r="M80" i="1"/>
  <c r="L80" i="1"/>
  <c r="J80" i="1"/>
  <c r="I80" i="1"/>
  <c r="A80" i="1"/>
  <c r="AG79" i="1" l="1"/>
  <c r="AB79" i="1" a="1"/>
  <c r="AB79" i="1" s="1"/>
  <c r="AA79" i="1"/>
  <c r="Z79" i="1"/>
  <c r="U79" i="1" a="1"/>
  <c r="U79" i="1" s="1"/>
  <c r="T79" i="1"/>
  <c r="S79" i="1"/>
  <c r="N79" i="1" a="1"/>
  <c r="N79" i="1" s="1"/>
  <c r="M79" i="1"/>
  <c r="L79" i="1"/>
  <c r="J79" i="1"/>
  <c r="I79" i="1"/>
  <c r="A79" i="1"/>
  <c r="AG78" i="1" l="1"/>
  <c r="AB78" i="1" a="1"/>
  <c r="AB78" i="1" s="1"/>
  <c r="AA78" i="1"/>
  <c r="Z78" i="1"/>
  <c r="U78" i="1" a="1"/>
  <c r="U78" i="1" s="1"/>
  <c r="T78" i="1"/>
  <c r="S78" i="1"/>
  <c r="N78" i="1" a="1"/>
  <c r="N78" i="1" s="1"/>
  <c r="M78" i="1"/>
  <c r="L78" i="1"/>
  <c r="J78" i="1"/>
  <c r="I78" i="1"/>
  <c r="A78" i="1"/>
  <c r="AG77" i="1" l="1"/>
  <c r="AB77" i="1" a="1"/>
  <c r="AB77" i="1" s="1"/>
  <c r="AA77" i="1"/>
  <c r="Z77" i="1"/>
  <c r="U77" i="1" a="1"/>
  <c r="U77" i="1" s="1"/>
  <c r="T77" i="1"/>
  <c r="S77" i="1"/>
  <c r="N77" i="1" a="1"/>
  <c r="N77" i="1" s="1"/>
  <c r="M77" i="1"/>
  <c r="L77" i="1"/>
  <c r="J77" i="1"/>
  <c r="I77" i="1"/>
  <c r="A77" i="1"/>
  <c r="AG76" i="1" l="1"/>
  <c r="AB76" i="1" a="1"/>
  <c r="AB76" i="1" s="1"/>
  <c r="AA76" i="1"/>
  <c r="Z76" i="1"/>
  <c r="U76" i="1" a="1"/>
  <c r="U76" i="1" s="1"/>
  <c r="T76" i="1"/>
  <c r="S76" i="1"/>
  <c r="N76" i="1" a="1"/>
  <c r="N76" i="1" s="1"/>
  <c r="M76" i="1"/>
  <c r="L76" i="1"/>
  <c r="J76" i="1"/>
  <c r="I76" i="1"/>
  <c r="A76" i="1"/>
  <c r="AG75" i="1" l="1"/>
  <c r="AB75" i="1" a="1"/>
  <c r="AB75" i="1" s="1"/>
  <c r="AA75" i="1"/>
  <c r="Z75" i="1"/>
  <c r="U75" i="1" a="1"/>
  <c r="U75" i="1" s="1"/>
  <c r="T75" i="1"/>
  <c r="S75" i="1"/>
  <c r="N75" i="1" a="1"/>
  <c r="N75" i="1" s="1"/>
  <c r="M75" i="1"/>
  <c r="L75" i="1"/>
  <c r="J75" i="1"/>
  <c r="I75" i="1"/>
  <c r="A75" i="1"/>
  <c r="AG74" i="1" l="1"/>
  <c r="AB74" i="1" a="1"/>
  <c r="AB74" i="1" s="1"/>
  <c r="AA74" i="1"/>
  <c r="Z74" i="1"/>
  <c r="U74" i="1" a="1"/>
  <c r="U74" i="1" s="1"/>
  <c r="T74" i="1"/>
  <c r="S74" i="1"/>
  <c r="N74" i="1" a="1"/>
  <c r="N74" i="1" s="1"/>
  <c r="M74" i="1"/>
  <c r="L74" i="1"/>
  <c r="J74" i="1"/>
  <c r="I74" i="1"/>
  <c r="A74" i="1"/>
  <c r="AG73" i="1" l="1"/>
  <c r="AB73" i="1" a="1"/>
  <c r="AB73" i="1" s="1"/>
  <c r="AA73" i="1"/>
  <c r="Z73" i="1"/>
  <c r="U73" i="1" a="1"/>
  <c r="U73" i="1" s="1"/>
  <c r="T73" i="1"/>
  <c r="S73" i="1"/>
  <c r="N73" i="1" a="1"/>
  <c r="N73" i="1" s="1"/>
  <c r="M73" i="1"/>
  <c r="L73" i="1"/>
  <c r="J73" i="1"/>
  <c r="I73" i="1"/>
  <c r="A73" i="1"/>
  <c r="AG72" i="1" l="1"/>
  <c r="AB72" i="1" a="1"/>
  <c r="AB72" i="1" s="1"/>
  <c r="AA72" i="1"/>
  <c r="Z72" i="1"/>
  <c r="U72" i="1" a="1"/>
  <c r="U72" i="1" s="1"/>
  <c r="T72" i="1"/>
  <c r="S72" i="1"/>
  <c r="N72" i="1" a="1"/>
  <c r="N72" i="1" s="1"/>
  <c r="M72" i="1"/>
  <c r="L72" i="1"/>
  <c r="J72" i="1"/>
  <c r="I72" i="1"/>
  <c r="A72" i="1"/>
  <c r="AG71" i="1" l="1"/>
  <c r="AB71" i="1" a="1"/>
  <c r="AB71" i="1" s="1"/>
  <c r="AA71" i="1"/>
  <c r="Z71" i="1"/>
  <c r="U71" i="1" a="1"/>
  <c r="U71" i="1" s="1"/>
  <c r="T71" i="1"/>
  <c r="S71" i="1"/>
  <c r="N71" i="1" a="1"/>
  <c r="N71" i="1" s="1"/>
  <c r="M71" i="1"/>
  <c r="L71" i="1"/>
  <c r="J71" i="1"/>
  <c r="I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A71" i="1"/>
  <c r="H71" i="1" l="1"/>
  <c r="A12" i="1"/>
  <c r="L12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J44" i="1"/>
  <c r="I44" i="1"/>
  <c r="A44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J11" i="1"/>
  <c r="I11" i="1"/>
  <c r="A11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A33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J65" i="1"/>
  <c r="I65" i="1"/>
  <c r="A65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J48" i="1"/>
  <c r="I48" i="1"/>
  <c r="A48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J49" i="1"/>
  <c r="I49" i="1"/>
  <c r="A49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J27" i="1"/>
  <c r="I27" i="1"/>
  <c r="A27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M6" i="1"/>
  <c r="L6" i="1"/>
  <c r="J6" i="1"/>
  <c r="I6" i="1"/>
  <c r="A6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J24" i="1"/>
  <c r="I24" i="1"/>
  <c r="A24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Q3" i="1"/>
  <c r="P3" i="1"/>
  <c r="O3" i="1"/>
  <c r="N3" i="1"/>
  <c r="M3" i="1"/>
  <c r="L3" i="1"/>
  <c r="J3" i="1"/>
  <c r="I3" i="1"/>
  <c r="A3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J51" i="1"/>
  <c r="I51" i="1"/>
  <c r="A51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J69" i="1"/>
  <c r="I69" i="1"/>
  <c r="A6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J58" i="1"/>
  <c r="I58" i="1"/>
  <c r="A5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J68" i="1"/>
  <c r="I68" i="1"/>
  <c r="A68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J10" i="1"/>
  <c r="I10" i="1"/>
  <c r="A10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I45" i="1"/>
  <c r="A45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J59" i="1"/>
  <c r="I59" i="1"/>
  <c r="A59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J40" i="1"/>
  <c r="I40" i="1"/>
  <c r="A40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J66" i="1"/>
  <c r="I66" i="1"/>
  <c r="A66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J20" i="1"/>
  <c r="I20" i="1"/>
  <c r="A2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J50" i="1"/>
  <c r="I50" i="1"/>
  <c r="A50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J12" i="1"/>
  <c r="I1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J21" i="1"/>
  <c r="I21" i="1"/>
  <c r="A21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J29" i="1"/>
  <c r="I29" i="1"/>
  <c r="A29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J56" i="1"/>
  <c r="I56" i="1"/>
  <c r="A56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J13" i="1"/>
  <c r="I13" i="1"/>
  <c r="A13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J70" i="1"/>
  <c r="I70" i="1"/>
  <c r="A7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J30" i="1"/>
  <c r="I30" i="1"/>
  <c r="A30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J14" i="1"/>
  <c r="I14" i="1"/>
  <c r="A14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J67" i="1"/>
  <c r="I67" i="1"/>
  <c r="A6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J57" i="1"/>
  <c r="I57" i="1"/>
  <c r="A57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J9" i="1"/>
  <c r="I9" i="1"/>
  <c r="A9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J22" i="1"/>
  <c r="I22" i="1"/>
  <c r="A2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J52" i="1"/>
  <c r="I52" i="1"/>
  <c r="A52" i="1"/>
  <c r="N15" i="1" a="1"/>
  <c r="N15" i="1" s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M15" i="1"/>
  <c r="L15" i="1"/>
  <c r="J15" i="1"/>
  <c r="I15" i="1"/>
  <c r="A15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J42" i="1"/>
  <c r="I42" i="1"/>
  <c r="A42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A6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J34" i="1"/>
  <c r="I34" i="1"/>
  <c r="A34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J7" i="1"/>
  <c r="I7" i="1"/>
  <c r="A7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J5" i="1"/>
  <c r="I5" i="1"/>
  <c r="A5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J61" i="1"/>
  <c r="I61" i="1"/>
  <c r="A61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J39" i="1"/>
  <c r="I39" i="1"/>
  <c r="A39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J47" i="1"/>
  <c r="I47" i="1"/>
  <c r="A47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J23" i="1"/>
  <c r="I23" i="1"/>
  <c r="A2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J43" i="1"/>
  <c r="I43" i="1"/>
  <c r="A4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J53" i="1"/>
  <c r="I53" i="1"/>
  <c r="A53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J28" i="1"/>
  <c r="I28" i="1"/>
  <c r="A28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J31" i="1"/>
  <c r="I31" i="1"/>
  <c r="A31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J55" i="1"/>
  <c r="I55" i="1"/>
  <c r="A55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J41" i="1"/>
  <c r="I41" i="1"/>
  <c r="A41" i="1"/>
  <c r="AE4" i="1"/>
  <c r="AD4" i="1"/>
  <c r="AC4" i="1"/>
  <c r="AB4" i="1"/>
  <c r="Z4" i="1"/>
  <c r="Y4" i="1"/>
  <c r="X4" i="1"/>
  <c r="W4" i="1"/>
  <c r="V4" i="1"/>
  <c r="U4" i="1"/>
  <c r="T4" i="1"/>
  <c r="Q4" i="1"/>
  <c r="P4" i="1"/>
  <c r="O4" i="1"/>
  <c r="N4" i="1"/>
  <c r="L4" i="1"/>
  <c r="J4" i="1"/>
  <c r="I4" i="1"/>
  <c r="A4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J60" i="1"/>
  <c r="I60" i="1"/>
  <c r="A60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J26" i="1"/>
  <c r="I26" i="1"/>
  <c r="A26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J17" i="1"/>
  <c r="I17" i="1"/>
  <c r="A1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J46" i="1"/>
  <c r="I46" i="1"/>
  <c r="A4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J25" i="1"/>
  <c r="I25" i="1"/>
  <c r="A2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J35" i="1"/>
  <c r="I35" i="1"/>
  <c r="A35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J38" i="1"/>
  <c r="I38" i="1"/>
  <c r="A3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J37" i="1"/>
  <c r="I37" i="1"/>
  <c r="A37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J8" i="1"/>
  <c r="I8" i="1"/>
  <c r="A8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J36" i="1"/>
  <c r="I36" i="1"/>
  <c r="A36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J32" i="1"/>
  <c r="I32" i="1"/>
  <c r="A32" i="1"/>
  <c r="J16" i="1"/>
  <c r="I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A16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J62" i="1"/>
  <c r="I62" i="1"/>
  <c r="A62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J54" i="1"/>
  <c r="I54" i="1"/>
  <c r="A54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J18" i="1"/>
  <c r="I18" i="1"/>
  <c r="A18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J63" i="1"/>
  <c r="I63" i="1"/>
  <c r="A63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J19" i="1"/>
  <c r="I19" i="1"/>
  <c r="A19" i="1"/>
  <c r="H64" i="1" l="1"/>
  <c r="H65" i="1"/>
  <c r="H66" i="1"/>
  <c r="H67" i="1"/>
  <c r="H68" i="1"/>
  <c r="H69" i="1"/>
  <c r="H70" i="1"/>
  <c r="H56" i="1" l="1"/>
  <c r="H57" i="1"/>
  <c r="H58" i="1"/>
  <c r="H59" i="1"/>
  <c r="H60" i="1"/>
  <c r="H61" i="1"/>
  <c r="H62" i="1"/>
  <c r="H63" i="1"/>
  <c r="H48" i="1" l="1"/>
  <c r="H50" i="1"/>
  <c r="H51" i="1"/>
  <c r="H52" i="1"/>
  <c r="H53" i="1"/>
  <c r="H54" i="1"/>
  <c r="H55" i="1"/>
  <c r="H49" i="1"/>
  <c r="H39" i="1" l="1"/>
  <c r="H40" i="1"/>
  <c r="H41" i="1"/>
  <c r="H42" i="1"/>
  <c r="H43" i="1"/>
  <c r="H44" i="1"/>
  <c r="H45" i="1"/>
  <c r="H46" i="1"/>
  <c r="H47" i="1"/>
  <c r="H31" i="1" l="1"/>
  <c r="H32" i="1"/>
  <c r="H33" i="1"/>
  <c r="H34" i="1"/>
  <c r="H35" i="1"/>
  <c r="H36" i="1"/>
  <c r="H37" i="1"/>
  <c r="H38" i="1" l="1"/>
  <c r="H29" i="1" l="1"/>
  <c r="H24" i="1" l="1"/>
  <c r="H26" i="1"/>
  <c r="H27" i="1"/>
  <c r="H28" i="1"/>
  <c r="H25" i="1"/>
  <c r="H30" i="1"/>
  <c r="H23" i="1" l="1"/>
  <c r="H20" i="1" l="1"/>
  <c r="H21" i="1"/>
  <c r="H22" i="1"/>
  <c r="H19" i="1"/>
  <c r="H18" i="1"/>
  <c r="H17" i="1" l="1"/>
  <c r="H16" i="1"/>
  <c r="H15" i="1" l="1"/>
  <c r="H12" i="1" l="1"/>
  <c r="H11" i="1" l="1"/>
  <c r="H10" i="1"/>
  <c r="H9" i="1" l="1"/>
  <c r="H14" i="1"/>
  <c r="H13" i="1" l="1"/>
  <c r="H8" i="1" l="1"/>
  <c r="H7" i="1" l="1"/>
  <c r="H4" i="1" l="1"/>
  <c r="H5" i="1" l="1"/>
  <c r="H6" i="1" l="1"/>
  <c r="H3" i="1" l="1"/>
  <c r="R4" i="1" l="1"/>
  <c r="AF4" i="1"/>
  <c r="S4" i="1" l="1"/>
  <c r="AG4" i="1"/>
  <c r="AA4" i="1"/>
  <c r="M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<sst xmlns="http://schemas.openxmlformats.org/spreadsheetml/2006/main" count="470" uniqueCount="295">
  <si>
    <t>.</t>
  </si>
  <si>
    <t>Name</t>
  </si>
  <si>
    <t>Corps</t>
  </si>
  <si>
    <t>Division</t>
  </si>
  <si>
    <t>Brigade</t>
  </si>
  <si>
    <t>Rank</t>
  </si>
  <si>
    <t>Steve Griffith</t>
  </si>
  <si>
    <t>Tim Novack</t>
  </si>
  <si>
    <t>Jonathan Powles</t>
  </si>
  <si>
    <t>Daniel Sheppard</t>
  </si>
  <si>
    <t>Richard White</t>
  </si>
  <si>
    <t>Alan Sparks</t>
  </si>
  <si>
    <t>Denis J. McBride</t>
  </si>
  <si>
    <t>Stefano Ciampoli</t>
  </si>
  <si>
    <t>Luis Lanuza</t>
  </si>
  <si>
    <t>Paul Swanson</t>
  </si>
  <si>
    <t>Gary Krenek</t>
  </si>
  <si>
    <t>Total Points</t>
  </si>
  <si>
    <t>Battle Points</t>
  </si>
  <si>
    <t>Awarded Points</t>
  </si>
  <si>
    <t>Army</t>
  </si>
  <si>
    <t>ANV</t>
  </si>
  <si>
    <t>Blake Strickler</t>
  </si>
  <si>
    <t>Total Games</t>
  </si>
  <si>
    <t>Major Victories</t>
  </si>
  <si>
    <t>Minor Victories</t>
  </si>
  <si>
    <t>Draws</t>
  </si>
  <si>
    <t>Minor Defeats</t>
  </si>
  <si>
    <t>Major Defeats</t>
  </si>
  <si>
    <t>Win %</t>
  </si>
  <si>
    <t>Total Battles</t>
  </si>
  <si>
    <t>All Battles Played (USA vs CSA)</t>
  </si>
  <si>
    <t>All Maneuvers Played (CSA vs CSA)</t>
  </si>
  <si>
    <t>Total Maneuvers</t>
  </si>
  <si>
    <t>All Games Played (Totals)</t>
  </si>
  <si>
    <t>Email Address</t>
  </si>
  <si>
    <t>bigsgriff@gmail.com</t>
  </si>
  <si>
    <t>garykrenek@msn.com</t>
  </si>
  <si>
    <t>pauljswanson1@gmail.com</t>
  </si>
  <si>
    <t>luedlan@gmail.com</t>
  </si>
  <si>
    <t>ciampo74@gmail.com</t>
  </si>
  <si>
    <t>swampfox_csa@yahoo.ca</t>
  </si>
  <si>
    <t>asparks569@gmail.com</t>
  </si>
  <si>
    <t>fow65@hotmail.co.uk</t>
  </si>
  <si>
    <t>mpithunder@comcast.net</t>
  </si>
  <si>
    <t>jonathan.powles@gmail.com</t>
  </si>
  <si>
    <t>Strategos10000@gmail.com</t>
  </si>
  <si>
    <t>blake@acwgc.net</t>
  </si>
  <si>
    <t>Clinton Matthews</t>
  </si>
  <si>
    <t>Date Joined</t>
  </si>
  <si>
    <t>Last Game</t>
  </si>
  <si>
    <t>Jaime Camp</t>
  </si>
  <si>
    <t>Steven Donlon</t>
  </si>
  <si>
    <t>Giovanni Boffi</t>
  </si>
  <si>
    <t>Giorgio Beacco</t>
  </si>
  <si>
    <t>pr1945sir@swbell.net</t>
  </si>
  <si>
    <t>tinhead.526@gmail.com</t>
  </si>
  <si>
    <t>bryanmcd60@outlook.com</t>
  </si>
  <si>
    <t>gehoughtaling@gmail.com</t>
  </si>
  <si>
    <t>jee@wga-austin.com</t>
  </si>
  <si>
    <t>brunoeisele5@gmail.com</t>
  </si>
  <si>
    <t>Figero55@hotmail.com</t>
  </si>
  <si>
    <t>jwholloway@mac.com</t>
  </si>
  <si>
    <t>kcharles2112@gmail.com</t>
  </si>
  <si>
    <t>sdporres@gmail.com</t>
  </si>
  <si>
    <t>panther421@protonmail.com</t>
  </si>
  <si>
    <t>dcastro715@yahoo.com</t>
  </si>
  <si>
    <t>mr.wessling@hotmail.com</t>
  </si>
  <si>
    <t>zovs66@gmail.com</t>
  </si>
  <si>
    <t>jwddetroit@yahoo.com</t>
  </si>
  <si>
    <t>samkeskitalo@gmail.com</t>
  </si>
  <si>
    <t>gcopelan3@gmail.com</t>
  </si>
  <si>
    <t>rtcoyne2000@yahoo.com</t>
  </si>
  <si>
    <t>dukemat@comcast.net</t>
  </si>
  <si>
    <t>jcs.islacanela@gmail.com</t>
  </si>
  <si>
    <t>SALondon@aol.com</t>
  </si>
  <si>
    <t>giovanni.boffi@fastwebnet.it</t>
  </si>
  <si>
    <t>giorgiobeacco@yahoo.it</t>
  </si>
  <si>
    <t>Bryan McDonald</t>
  </si>
  <si>
    <t>Paul Siragusa</t>
  </si>
  <si>
    <t>Josef Seidl</t>
  </si>
  <si>
    <t>Gary Houghtaling</t>
  </si>
  <si>
    <t>Sergio Porres</t>
  </si>
  <si>
    <t>Alphonse DeMere</t>
  </si>
  <si>
    <t>Richard Eisele</t>
  </si>
  <si>
    <t>Prax Swan</t>
  </si>
  <si>
    <t>George Tarr</t>
  </si>
  <si>
    <t>James Holloway</t>
  </si>
  <si>
    <t>Charles Schmidt</t>
  </si>
  <si>
    <t>Todd Hively</t>
  </si>
  <si>
    <t>Dan Castro</t>
  </si>
  <si>
    <t>Andreas Wessling</t>
  </si>
  <si>
    <t>Don Lazov</t>
  </si>
  <si>
    <t>John Davis</t>
  </si>
  <si>
    <t>George Copelan</t>
  </si>
  <si>
    <t>Richard Coyne</t>
  </si>
  <si>
    <t>Sam Centreville</t>
  </si>
  <si>
    <t>timothyisgro@gmail.com</t>
  </si>
  <si>
    <t>lylepsmith@gmail.com</t>
  </si>
  <si>
    <t>Rich@HC-LLC.Net</t>
  </si>
  <si>
    <t>wpd602@gmail.com</t>
  </si>
  <si>
    <t>pathollevoet@yahoo.fr</t>
  </si>
  <si>
    <t>surveyorjames2000@outlook.com</t>
  </si>
  <si>
    <t>masp.280782@gmail.com</t>
  </si>
  <si>
    <t>sfcdodge65@aol.com</t>
  </si>
  <si>
    <t>matty_3000@hotmail.co.uk</t>
  </si>
  <si>
    <t>neilsherriff1@gmail.com</t>
  </si>
  <si>
    <t>thayer2544@gmail.com</t>
  </si>
  <si>
    <t>s2396126540@outlook.com</t>
  </si>
  <si>
    <t>sstiles0@gmail.com</t>
  </si>
  <si>
    <t>dbmcwaters@hotmail.com</t>
  </si>
  <si>
    <t>UnionBlues1864@gmail.com</t>
  </si>
  <si>
    <t>brookesadam3@gmail.com</t>
  </si>
  <si>
    <t>dmhtv2003@gmail.com</t>
  </si>
  <si>
    <t>ashdoll.ren@outlook.com</t>
  </si>
  <si>
    <t>millerdp@swbell.net</t>
  </si>
  <si>
    <t>alessandro.staccioli@fastwebnet.it</t>
  </si>
  <si>
    <t>Paul.Smith777@outlook.com</t>
  </si>
  <si>
    <t>rickglisson@gmail.com</t>
  </si>
  <si>
    <t>gjensen626@aol.com</t>
  </si>
  <si>
    <t>rgbcop@gmail.com</t>
  </si>
  <si>
    <t>bamaretiredgrunt@gmail.com</t>
  </si>
  <si>
    <t>eric2900@aol.com</t>
  </si>
  <si>
    <t>ra_weir@comcast.net</t>
  </si>
  <si>
    <t>hank.steph@yahoo.com</t>
  </si>
  <si>
    <t>johnmnewton7@gmail.com</t>
  </si>
  <si>
    <t>goblinjazz@yahoo.co.uk</t>
  </si>
  <si>
    <t>titusten@yahoo.co.uk</t>
  </si>
  <si>
    <t>MartyZ1812@proton.me</t>
  </si>
  <si>
    <t>Tim Isgro</t>
  </si>
  <si>
    <t>Lyle Smith</t>
  </si>
  <si>
    <t>Richard Hamilton</t>
  </si>
  <si>
    <t>Rick Martin</t>
  </si>
  <si>
    <t>Patrick Hollevoet</t>
  </si>
  <si>
    <t>James Whitehead</t>
  </si>
  <si>
    <t>Martin Spangler</t>
  </si>
  <si>
    <t>Russ Dodge</t>
  </si>
  <si>
    <t>Matthew Hunt</t>
  </si>
  <si>
    <t>Jon Thayer</t>
  </si>
  <si>
    <t>Neil Thomas</t>
  </si>
  <si>
    <t>David McWaters</t>
  </si>
  <si>
    <t>Denny Holt</t>
  </si>
  <si>
    <t>Edwin Shi</t>
  </si>
  <si>
    <t>Stewart Stiles</t>
  </si>
  <si>
    <t>Adam Brookes</t>
  </si>
  <si>
    <t>Dave Hicks</t>
  </si>
  <si>
    <t>Scott Blanchett</t>
  </si>
  <si>
    <t>Ashdoll Ren</t>
  </si>
  <si>
    <t>Alessandro Staccioli</t>
  </si>
  <si>
    <t>Rick Brown</t>
  </si>
  <si>
    <t>Gerald Jensen</t>
  </si>
  <si>
    <t>Rick Glisson</t>
  </si>
  <si>
    <t>Paul Smith</t>
  </si>
  <si>
    <t>David Miller</t>
  </si>
  <si>
    <t>Scott Ludwig</t>
  </si>
  <si>
    <t>Robert Weir</t>
  </si>
  <si>
    <t>Hank Smith</t>
  </si>
  <si>
    <t>John Newton</t>
  </si>
  <si>
    <t>Dave Spencer</t>
  </si>
  <si>
    <t>Pete Steele</t>
  </si>
  <si>
    <t>Tom Porto</t>
  </si>
  <si>
    <t>Karl McEntegart</t>
  </si>
  <si>
    <t>AoT</t>
  </si>
  <si>
    <t>Joseph Medeiros</t>
  </si>
  <si>
    <t>Carley Coma</t>
  </si>
  <si>
    <t>Cameron McOmish</t>
  </si>
  <si>
    <t>Fred Harvey</t>
  </si>
  <si>
    <t>Rick MacLean</t>
  </si>
  <si>
    <t>Tom Moore</t>
  </si>
  <si>
    <t>Andrew Boustouler</t>
  </si>
  <si>
    <t>Jeff Hunt</t>
  </si>
  <si>
    <t>Edwin Sineath</t>
  </si>
  <si>
    <t>kmcentegart1954@gmail.com</t>
  </si>
  <si>
    <t>jaMEDEIROS@comcast.net</t>
  </si>
  <si>
    <t>pykhe1@gmail.com</t>
  </si>
  <si>
    <t>cameron.mcomish@gmail.com</t>
  </si>
  <si>
    <t>zelcola73@gmail.com</t>
  </si>
  <si>
    <t>rjmaclea@hotmail.com</t>
  </si>
  <si>
    <t>thomas.moorejr50@gmail.com</t>
  </si>
  <si>
    <t>boustouler19@gmail.com</t>
  </si>
  <si>
    <t>elguapo0314@gmail.com</t>
  </si>
  <si>
    <t>piedmont79@earthlink.net</t>
  </si>
  <si>
    <t>dwmallo01@yahoo.com</t>
  </si>
  <si>
    <t>Shorkann@hotmail.com</t>
  </si>
  <si>
    <t>mhprietveld@ziggo.nl</t>
  </si>
  <si>
    <t>llmf3456@gmail.com</t>
  </si>
  <si>
    <t>jan.welleman@proximus.be</t>
  </si>
  <si>
    <t>eenixjr@yahoo.com</t>
  </si>
  <si>
    <t>GrimsWargaming@hotmail.com</t>
  </si>
  <si>
    <t>tex_mcswain@yahoo.com</t>
  </si>
  <si>
    <t>fred-edens@charter.net</t>
  </si>
  <si>
    <t>jl-images@hotmail.com</t>
  </si>
  <si>
    <t>beyersdorf.tony36@gmail.com</t>
  </si>
  <si>
    <t>Laabs_mike@msn.com</t>
  </si>
  <si>
    <t>tdehoff@aol.com</t>
  </si>
  <si>
    <t>milesjb@bellsouth.net</t>
  </si>
  <si>
    <t>sejanus007@hotmail.com</t>
  </si>
  <si>
    <t>1968crawford@gmail.com</t>
  </si>
  <si>
    <t>dfranz.wg@gmail.com</t>
  </si>
  <si>
    <t>ATOzols@aol.com</t>
  </si>
  <si>
    <t>kallton1861@gmail.com</t>
  </si>
  <si>
    <t>patochon@gmail.com</t>
  </si>
  <si>
    <t>jaj2828@yahoo.com</t>
  </si>
  <si>
    <t>thompsoncox1950@gmail.com</t>
  </si>
  <si>
    <t>jlindley61@gmail.com</t>
  </si>
  <si>
    <t>garethhj@gmail.com</t>
  </si>
  <si>
    <t>terrydancer@rocketmail.com</t>
  </si>
  <si>
    <t>nick.kunz@comcast.net</t>
  </si>
  <si>
    <t>jkesson14@gmail.com</t>
  </si>
  <si>
    <t>tonymalone@bellsouth.net</t>
  </si>
  <si>
    <t>blackfalconsoftware@outlook.com</t>
  </si>
  <si>
    <t>k_whitehead@live.com</t>
  </si>
  <si>
    <t>dgoode@yellowsprings.com</t>
  </si>
  <si>
    <t>schuck1970@gmail.com</t>
  </si>
  <si>
    <t>edblackburn286@gmail.com</t>
  </si>
  <si>
    <t>taz@swva.net</t>
  </si>
  <si>
    <t>treneau@comcast.net</t>
  </si>
  <si>
    <t>tugwilson45@sky.com</t>
  </si>
  <si>
    <t>DWPDixie@aol.com</t>
  </si>
  <si>
    <t>tom.carlingtonne@googlemail.com</t>
  </si>
  <si>
    <t>garnerjamesw@gmail.com</t>
  </si>
  <si>
    <t>newc4@hotmail.com</t>
  </si>
  <si>
    <t>Mrhaus@msn.com</t>
  </si>
  <si>
    <t>justin.r.kowal@gmail.com</t>
  </si>
  <si>
    <t>dalelast@yahoo.com</t>
  </si>
  <si>
    <t>cunningham.dwain@yahoo.com</t>
  </si>
  <si>
    <t>ian_saunders@live.com</t>
  </si>
  <si>
    <t>terryscott576@gmail.com</t>
  </si>
  <si>
    <t>mihalik2@verizon.net</t>
  </si>
  <si>
    <t>marc-vuilletaciles@orange.fr</t>
  </si>
  <si>
    <t>pijusmagnificus65@yahoo.com</t>
  </si>
  <si>
    <t>eirowen@yahoo.co.uk</t>
  </si>
  <si>
    <t>nbf@aol.com</t>
  </si>
  <si>
    <t>rerussett@gmail.com</t>
  </si>
  <si>
    <t>avgard@msn.com</t>
  </si>
  <si>
    <t>wjtreuting@verizon.net</t>
  </si>
  <si>
    <t>Carlo Bonferroni</t>
  </si>
  <si>
    <t>Marco Rietveld</t>
  </si>
  <si>
    <t>Robert Busey</t>
  </si>
  <si>
    <t>Jan Welleman</t>
  </si>
  <si>
    <t>Gene Nix</t>
  </si>
  <si>
    <t>Mitchell Cole</t>
  </si>
  <si>
    <t>Tex McSwain</t>
  </si>
  <si>
    <t>Fred Edens</t>
  </si>
  <si>
    <t>John Luerding</t>
  </si>
  <si>
    <t>Tony Beyersdorf</t>
  </si>
  <si>
    <t>Mike Laabs</t>
  </si>
  <si>
    <t>Tom Dehoff</t>
  </si>
  <si>
    <t>Miles Blazek</t>
  </si>
  <si>
    <t>Rich Walker</t>
  </si>
  <si>
    <t>Mark Crawford</t>
  </si>
  <si>
    <t>Drew Franz</t>
  </si>
  <si>
    <t>Art Ozols</t>
  </si>
  <si>
    <t>Kirk Allton</t>
  </si>
  <si>
    <t>Patrick Mossier</t>
  </si>
  <si>
    <t>Josh Jansen</t>
  </si>
  <si>
    <t>Thompson Cox</t>
  </si>
  <si>
    <t>John Lindley</t>
  </si>
  <si>
    <t>Gareth Jenkins</t>
  </si>
  <si>
    <t>Terry Dancer</t>
  </si>
  <si>
    <t>DW Mallory</t>
  </si>
  <si>
    <t>Confederate Order of Battle (February 2025)</t>
  </si>
  <si>
    <t>Nick Kunz</t>
  </si>
  <si>
    <t>Isheach Pandragon</t>
  </si>
  <si>
    <t>John Kesson</t>
  </si>
  <si>
    <t>Tony Malone</t>
  </si>
  <si>
    <t>Steve Naidamast</t>
  </si>
  <si>
    <t>Kennon Whitehead</t>
  </si>
  <si>
    <t>David Goode</t>
  </si>
  <si>
    <t>Jay Schuck</t>
  </si>
  <si>
    <t>Ed Blackburn</t>
  </si>
  <si>
    <t>Emmette Bird</t>
  </si>
  <si>
    <t>Tim Reneau</t>
  </si>
  <si>
    <t>Stuart Wilson</t>
  </si>
  <si>
    <t>David Peek</t>
  </si>
  <si>
    <t>Thomas Marshall</t>
  </si>
  <si>
    <t>Jim Garner</t>
  </si>
  <si>
    <t>Chris Newcomb</t>
  </si>
  <si>
    <t>Mike Hemer</t>
  </si>
  <si>
    <t>Justin Kowal</t>
  </si>
  <si>
    <t>Dale Lastowicka</t>
  </si>
  <si>
    <t>Dwain Cunningham</t>
  </si>
  <si>
    <t>Ian Saunders</t>
  </si>
  <si>
    <t>Terry Scott</t>
  </si>
  <si>
    <t>Mike Mihalik</t>
  </si>
  <si>
    <t>Marc Vuillet</t>
  </si>
  <si>
    <t>Miguel Ruiz</t>
  </si>
  <si>
    <t>Owen Evans</t>
  </si>
  <si>
    <t>Bruce Klem</t>
  </si>
  <si>
    <t>Mike Burns</t>
  </si>
  <si>
    <t>Robert Russett</t>
  </si>
  <si>
    <t>Russell Longmire</t>
  </si>
  <si>
    <t>William Treuting</t>
  </si>
  <si>
    <t>229834954@qq.com</t>
  </si>
  <si>
    <t>bklem58263@aol.com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</si>
</sst>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0" fontId="1" fillId="7" borderId="1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vertical="center" wrapText="1"/>
    </xf>
    <xf numFmtId="10" fontId="1" fillId="6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" fontId="0" fillId="9" borderId="5" xfId="0" applyNumberFormat="1" applyFill="1" applyBorder="1" applyAlignment="1">
      <alignment horizontal="center"/>
    </xf>
    <xf numFmtId="2" fontId="0" fillId="9" borderId="10" xfId="0" applyNumberFormat="1" applyFill="1" applyBorder="1" applyAlignment="1">
      <alignment horizontal="center"/>
    </xf>
    <xf numFmtId="2" fontId="0" fillId="9" borderId="4" xfId="0" applyNumberFormat="1" applyFill="1" applyBorder="1" applyAlignment="1">
      <alignment horizontal="center"/>
    </xf>
    <xf numFmtId="2" fontId="1" fillId="10" borderId="11" xfId="0" applyNumberFormat="1" applyFont="1" applyFill="1" applyBorder="1" applyAlignment="1">
      <alignment horizontal="center"/>
    </xf>
    <xf numFmtId="2" fontId="1" fillId="10" borderId="12" xfId="0" applyNumberFormat="1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0" fillId="11" borderId="2" xfId="0" applyFill="1" applyBorder="1"/>
    <xf numFmtId="0" fontId="0" fillId="11" borderId="4" xfId="0" applyFill="1" applyBorder="1"/>
    <xf numFmtId="0" fontId="0" fillId="11" borderId="4" xfId="0" applyFill="1" applyBorder="1" applyAlignment="1">
      <alignment horizont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sharedStrings" Target="sharedStrings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sheetMetadata" Target="metadata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trickler%20-%20Blak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Griffith%20-%20Steve.xlsx" TargetMode="External"/><Relationship Id="rId1" Type="http://schemas.openxmlformats.org/officeDocument/2006/relationships/externalLinkPath" Target="/6f7f010f73276a7a/Documents/DOR%20CSA%20Members/Griffith%20-%20Stev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Krenek%20-%20Gary.xlsx" TargetMode="External"/><Relationship Id="rId1" Type="http://schemas.openxmlformats.org/officeDocument/2006/relationships/externalLinkPath" Target="/6f7f010f73276a7a/Documents/DOR%20CSA%20Members/Krenek%20-%20Ga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Swanson%20-%20Paul.xlsx" TargetMode="External"/><Relationship Id="rId1" Type="http://schemas.openxmlformats.org/officeDocument/2006/relationships/externalLinkPath" Target="/6f7f010f73276a7a/Documents/DOR%20CSA%20Members/Swanson%20-%20Pau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Lanuza%20-%20Lui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Ciampoli%20-%20Stef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McBride%20-%20Deni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parks%20-%20Ala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White%20-%20Richar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heppard%20-%20Danie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Powles%20-%20Jonath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Novack%20-%20Ti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Matthews%20-%20Clint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Camp%20-%20Jaim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Donlon%20-%20Steve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Boffi%20-%20Giovann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Beacco%20-%20Giorgi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iragusa%20-%20Pau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eidl%20-%20Jose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McDonald%20-%20Brya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Houghtaling%20-%20Gar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wan%20-%20Prax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DeMere%20-%20Alphons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Eisele%20-%20Richard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Tarr%20-%20Georg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Holloway%20-%20Jame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chmidt%20-%20Charle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Porres%20-%20Sergi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Hively%20-%20Tod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Castro%20-%20Da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Wessling%20-%20Andrea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Lazov%20-%20D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Davis%20-%20Joh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Centreville%20-%20Sa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Copelan%20-%20Georg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Coyne%20-%20Richard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Isgro%20-%20Ti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mith%20-%20Lyle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Hamilton%20-%20Richard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Martin%20-%20Rick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Hollevoet%20-%20Patrick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Whitehead%20-%20James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pangler%20-%20Marti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Dodge%20-%20Russ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Hunt%20-%20Matthew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Thomas%20-%20Nei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Thayer%20-%20Jo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hi%20-%20Edwi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tiles%20-%20Stewar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McWaters%20-%20Davi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Holt%20-%20Denny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Brookes%20-%20Ada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Hicks%20-%20Dave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Ren%20-%20Ashdol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Miller%20-%20David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taccioli%20-%20Alessandro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mith%20-%20Paul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Glisson%20-%20Rick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Jensen%20-%20Gerald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Brown%20-%20Rick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Blanchett%20-%20Scott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Ludwig%20-%20Scott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Weir%20-%20Robert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mith%20-%20Hank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Newton%20-%20Joh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pencer%20-%20Dave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Steele%20-%20Pete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6f7f010f73276a7a/Documents/DOR%20CSA%20Members/Porto%20-%20Tom.xlsx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cEntegart%20-%20Karl.xlsx" TargetMode="External"/><Relationship Id="rId1" Type="http://schemas.openxmlformats.org/officeDocument/2006/relationships/externalLinkPath" Target="/6f7f010f73276a7a/Documents/DOR%20CSA%20Members/McEntegart%20-%20Karl.xlsx" TargetMode="External"/></Relationships>
</file>

<file path=xl/externalLinks/_rels/externalLink7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edeiros%20-%20Joseph.xlsx" TargetMode="External"/><Relationship Id="rId1" Type="http://schemas.openxmlformats.org/officeDocument/2006/relationships/externalLinkPath" Target="/6f7f010f73276a7a/Documents/DOR%20CSA%20Members/Medeiros%20-%20Joseph.xlsx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Coma%20-%20Carley.xlsx" TargetMode="External"/><Relationship Id="rId1" Type="http://schemas.openxmlformats.org/officeDocument/2006/relationships/externalLinkPath" Target="/6f7f010f73276a7a/Documents/DOR%20CSA%20Members/Coma%20-%20Carley.xlsx" TargetMode="External"/></Relationships>
</file>

<file path=xl/externalLinks/_rels/externalLink7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cOmish%20-%20Cameron.xlsx" TargetMode="External"/><Relationship Id="rId1" Type="http://schemas.openxmlformats.org/officeDocument/2006/relationships/externalLinkPath" Target="/6f7f010f73276a7a/Documents/DOR%20CSA%20Members/McOmish%20-%20Cameron.xlsx" TargetMode="External"/></Relationships>
</file>

<file path=xl/externalLinks/_rels/externalLink7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Harvey%20-%20Fred.xlsx" TargetMode="External"/><Relationship Id="rId1" Type="http://schemas.openxmlformats.org/officeDocument/2006/relationships/externalLinkPath" Target="/6f7f010f73276a7a/Documents/DOR%20CSA%20Members/Harvey%20-%20Fred.xlsx" TargetMode="External"/></Relationships>
</file>

<file path=xl/externalLinks/_rels/externalLink7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acLean%20-%20Rick.xlsx" TargetMode="External"/><Relationship Id="rId1" Type="http://schemas.openxmlformats.org/officeDocument/2006/relationships/externalLinkPath" Target="/6f7f010f73276a7a/Documents/DOR%20CSA%20Members/MacLean%20-%20Rick.xlsx" TargetMode="External"/></Relationships>
</file>

<file path=xl/externalLinks/_rels/externalLink7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oore%20-%20Tom.xlsx" TargetMode="External"/><Relationship Id="rId1" Type="http://schemas.openxmlformats.org/officeDocument/2006/relationships/externalLinkPath" Target="/6f7f010f73276a7a/Documents/DOR%20CSA%20Members/Moore%20-%20Tom.xlsx" TargetMode="External"/></Relationships>
</file>

<file path=xl/externalLinks/_rels/externalLink7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Boustouler%20-%20Andrew.xlsx" TargetMode="External"/><Relationship Id="rId1" Type="http://schemas.openxmlformats.org/officeDocument/2006/relationships/externalLinkPath" Target="/6f7f010f73276a7a/Documents/DOR%20CSA%20Members/Boustouler%20-%20Andrew.xlsx" TargetMode="External"/></Relationships>
</file>

<file path=xl/externalLinks/_rels/externalLink7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Hunt%20-%20Jeff.xlsx" TargetMode="External"/><Relationship Id="rId1" Type="http://schemas.openxmlformats.org/officeDocument/2006/relationships/externalLinkPath" Target="/6f7f010f73276a7a/Documents/DOR%20CSA%20Members/Hunt%20-%20Jeff.xlsx" TargetMode="External"/></Relationships>
</file>

<file path=xl/externalLinks/_rels/externalLink7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Sineath%20-%20Edwin.xlsx" TargetMode="External"/><Relationship Id="rId1" Type="http://schemas.openxmlformats.org/officeDocument/2006/relationships/externalLinkPath" Target="/6f7f010f73276a7a/Documents/DOR%20CSA%20Members/Sineath%20-%20Edwin.xlsx" TargetMode="External"/></Relationships>
</file>

<file path=xl/externalLinks/_rels/externalLink7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allory%20-%20DW.xlsx" TargetMode="External"/><Relationship Id="rId1" Type="http://schemas.openxmlformats.org/officeDocument/2006/relationships/externalLinkPath" Target="/6f7f010f73276a7a/Documents/DOR%20CSA%20Members/Mallory%20-%20DW.xlsx" TargetMode="External"/></Relationships>
</file>

<file path=xl/externalLinks/_rels/externalLink8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Bonferroni%20-%20Carlo.xlsx" TargetMode="External"/><Relationship Id="rId1" Type="http://schemas.openxmlformats.org/officeDocument/2006/relationships/externalLinkPath" Target="/6f7f010f73276a7a/Documents/DOR%20CSA%20Members/Bonferroni%20-%20Carlo.xlsx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Rietveld%20-%20Marco.xlsx" TargetMode="External"/><Relationship Id="rId1" Type="http://schemas.openxmlformats.org/officeDocument/2006/relationships/externalLinkPath" Target="/6f7f010f73276a7a/Documents/DOR%20CSA%20Members/Rietveld%20-%20Marco.xlsx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Busey%20-%20Robert.xlsx" TargetMode="External"/><Relationship Id="rId1" Type="http://schemas.openxmlformats.org/officeDocument/2006/relationships/externalLinkPath" Target="/6f7f010f73276a7a/Documents/DOR%20CSA%20Members/Busey%20-%20Robert.xlsx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Welleman%20-%20Jan.xlsx" TargetMode="External"/><Relationship Id="rId1" Type="http://schemas.openxmlformats.org/officeDocument/2006/relationships/externalLinkPath" Target="/6f7f010f73276a7a/Documents/DOR%20CSA%20Members/Welleman%20-%20Jan.xlsx" TargetMode="External"/></Relationships>
</file>

<file path=xl/externalLinks/_rels/externalLink8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Nix%20-%20Gene.xlsx" TargetMode="External"/><Relationship Id="rId1" Type="http://schemas.openxmlformats.org/officeDocument/2006/relationships/externalLinkPath" Target="/6f7f010f73276a7a/Documents/DOR%20CSA%20Members/Nix%20-%20Gene.xlsx" TargetMode="External"/></Relationships>
</file>

<file path=xl/externalLinks/_rels/externalLink8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Cole%20-%20Mitchell.xlsx" TargetMode="External"/><Relationship Id="rId1" Type="http://schemas.openxmlformats.org/officeDocument/2006/relationships/externalLinkPath" Target="/6f7f010f73276a7a/Documents/DOR%20CSA%20Members/Cole%20-%20Mitchell.xlsx" TargetMode="External"/></Relationships>
</file>

<file path=xl/externalLinks/_rels/externalLink8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cSwain%20-%20Tex.xlsx" TargetMode="External"/><Relationship Id="rId1" Type="http://schemas.openxmlformats.org/officeDocument/2006/relationships/externalLinkPath" Target="/6f7f010f73276a7a/Documents/DOR%20CSA%20Members/McSwain%20-%20Tex.xlsx" TargetMode="External"/></Relationships>
</file>

<file path=xl/externalLinks/_rels/externalLink8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Edens%20-%20Fred.xlsx" TargetMode="External"/><Relationship Id="rId1" Type="http://schemas.openxmlformats.org/officeDocument/2006/relationships/externalLinkPath" Target="/6f7f010f73276a7a/Documents/DOR%20CSA%20Members/Edens%20-%20Fred.xlsx" TargetMode="External"/></Relationships>
</file>

<file path=xl/externalLinks/_rels/externalLink8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Luerding%20-%20John.xlsx" TargetMode="External"/><Relationship Id="rId1" Type="http://schemas.openxmlformats.org/officeDocument/2006/relationships/externalLinkPath" Target="/6f7f010f73276a7a/Documents/DOR%20CSA%20Members/Luerding%20-%20John.xlsx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Beyersdorf%20-%20Tony.xlsx" TargetMode="External"/><Relationship Id="rId1" Type="http://schemas.openxmlformats.org/officeDocument/2006/relationships/externalLinkPath" Target="/6f7f010f73276a7a/Documents/DOR%20CSA%20Members/Beyersdorf%20-%20Tony.xlsx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Laabs%20-%20Mike.xlsx" TargetMode="External"/><Relationship Id="rId1" Type="http://schemas.openxmlformats.org/officeDocument/2006/relationships/externalLinkPath" Target="/6f7f010f73276a7a/Documents/DOR%20CSA%20Members/Laabs%20-%20Mike.xlsx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Dehoff%20-%20Tom.xlsx" TargetMode="External"/><Relationship Id="rId1" Type="http://schemas.openxmlformats.org/officeDocument/2006/relationships/externalLinkPath" Target="/6f7f010f73276a7a/Documents/DOR%20CSA%20Members/Dehoff%20-%20Tom.xlsx" TargetMode="External"/></Relationships>
</file>

<file path=xl/externalLinks/_rels/externalLink9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Blazek%20-%20Miles.xlsx" TargetMode="External"/><Relationship Id="rId1" Type="http://schemas.openxmlformats.org/officeDocument/2006/relationships/externalLinkPath" Target="/6f7f010f73276a7a/Documents/DOR%20CSA%20Members/Blazek%20-%20Miles.xlsx" TargetMode="External"/></Relationships>
</file>

<file path=xl/externalLinks/_rels/externalLink9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Walker%20-%20Rich.xlsx" TargetMode="External"/><Relationship Id="rId1" Type="http://schemas.openxmlformats.org/officeDocument/2006/relationships/externalLinkPath" Target="/6f7f010f73276a7a/Documents/DOR%20CSA%20Members/Walker%20-%20Rich.xlsx" TargetMode="External"/></Relationships>
</file>

<file path=xl/externalLinks/_rels/externalLink9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Crawford%20-%20Mark.xlsx" TargetMode="External"/><Relationship Id="rId1" Type="http://schemas.openxmlformats.org/officeDocument/2006/relationships/externalLinkPath" Target="/6f7f010f73276a7a/Documents/DOR%20CSA%20Members/Crawford%20-%20Mark.xlsx" TargetMode="External"/></Relationships>
</file>

<file path=xl/externalLinks/_rels/externalLink9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Franz%20-%20Drew.xlsx" TargetMode="External"/><Relationship Id="rId1" Type="http://schemas.openxmlformats.org/officeDocument/2006/relationships/externalLinkPath" Target="/6f7f010f73276a7a/Documents/DOR%20CSA%20Members/Franz%20-%20Drew.xlsx" TargetMode="External"/></Relationships>
</file>

<file path=xl/externalLinks/_rels/externalLink9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Ozols%20-%20Art.xlsx" TargetMode="External"/><Relationship Id="rId1" Type="http://schemas.openxmlformats.org/officeDocument/2006/relationships/externalLinkPath" Target="/6f7f010f73276a7a/Documents/DOR%20CSA%20Members/Ozols%20-%20Art.xlsx" TargetMode="External"/></Relationships>
</file>

<file path=xl/externalLinks/_rels/externalLink9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Allton%20-%20Kirk.xlsx" TargetMode="External"/><Relationship Id="rId1" Type="http://schemas.openxmlformats.org/officeDocument/2006/relationships/externalLinkPath" Target="/6f7f010f73276a7a/Documents/DOR%20CSA%20Members/Allton%20-%20Kirk.xlsx" TargetMode="External"/></Relationships>
</file>

<file path=xl/externalLinks/_rels/externalLink9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ossier%20-%20Patrick.xlsx" TargetMode="External"/><Relationship Id="rId1" Type="http://schemas.openxmlformats.org/officeDocument/2006/relationships/externalLinkPath" Target="/6f7f010f73276a7a/Documents/DOR%20CSA%20Members/Mossier%20-%20Patrick.xlsx" TargetMode="External"/></Relationships>
</file>

<file path=xl/externalLinks/_rels/externalLink9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Jansen%20-%20Josh.xlsx" TargetMode="External"/><Relationship Id="rId1" Type="http://schemas.openxmlformats.org/officeDocument/2006/relationships/externalLinkPath" Target="/6f7f010f73276a7a/Documents/DOR%20CSA%20Members/Jansen%20-%20Josh.xlsx" TargetMode="External"/></Relationships>
</file>

<file path=xl/externalLinks/_rels/externalLink10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Cox%20-%20Thompson.xlsx" TargetMode="External"/><Relationship Id="rId1" Type="http://schemas.openxmlformats.org/officeDocument/2006/relationships/externalLinkPath" Target="/6f7f010f73276a7a/Documents/DOR%20CSA%20Members/Cox%20-%20Thompson.xlsx" TargetMode="External"/></Relationships>
</file>

<file path=xl/externalLinks/_rels/externalLink10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Lindley%20-%20John.xlsx" TargetMode="External"/><Relationship Id="rId1" Type="http://schemas.openxmlformats.org/officeDocument/2006/relationships/externalLinkPath" Target="/6f7f010f73276a7a/Documents/DOR%20CSA%20Members/Lindley%20-%20John.xlsx" TargetMode="External"/></Relationships>
</file>

<file path=xl/externalLinks/_rels/externalLink10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Jenkins%20-%20Gareth.xlsx" TargetMode="External"/><Relationship Id="rId1" Type="http://schemas.openxmlformats.org/officeDocument/2006/relationships/externalLinkPath" Target="/6f7f010f73276a7a/Documents/DOR%20CSA%20Members/Jenkins%20-%20Gareth.xlsx" TargetMode="External"/></Relationships>
</file>

<file path=xl/externalLinks/_rels/externalLink10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Dancer%20-%20Terry.xlsx" TargetMode="External"/><Relationship Id="rId1" Type="http://schemas.openxmlformats.org/officeDocument/2006/relationships/externalLinkPath" Target="/6f7f010f73276a7a/Documents/DOR%20CSA%20Members/Dancer%20-%20Terry.xlsx" TargetMode="External"/></Relationships>
</file>

<file path=xl/externalLinks/_rels/externalLink10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Kesson%20-%20John.xlsx" TargetMode="External"/><Relationship Id="rId1" Type="http://schemas.openxmlformats.org/officeDocument/2006/relationships/externalLinkPath" Target="/6f7f010f73276a7a/Documents/DOR%20CSA%20Members/Kesson%20-%20John.xlsx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alone%20-%20Tony.xlsx" TargetMode="External"/><Relationship Id="rId1" Type="http://schemas.openxmlformats.org/officeDocument/2006/relationships/externalLinkPath" Target="/6f7f010f73276a7a/Documents/DOR%20CSA%20Members/Malone%20-%20Tony.xlsx" TargetMode="External"/></Relationships>
</file>

<file path=xl/externalLinks/_rels/externalLink10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Naidamast%20-%20Steve.xlsx" TargetMode="External"/><Relationship Id="rId1" Type="http://schemas.openxmlformats.org/officeDocument/2006/relationships/externalLinkPath" Target="/6f7f010f73276a7a/Documents/DOR%20CSA%20Members/Naidamast%20-%20Steve.xlsx" TargetMode="External"/></Relationships>
</file>

<file path=xl/externalLinks/_rels/externalLink10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Whitehead%20-%20Kennon.xlsx" TargetMode="External"/><Relationship Id="rId1" Type="http://schemas.openxmlformats.org/officeDocument/2006/relationships/externalLinkPath" Target="/6f7f010f73276a7a/Documents/DOR%20CSA%20Members/Whitehead%20-%20Kennon.xlsx" TargetMode="External"/></Relationships>
</file>

<file path=xl/externalLinks/_rels/externalLink10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Goode%20-%20David.xlsx" TargetMode="External"/><Relationship Id="rId1" Type="http://schemas.openxmlformats.org/officeDocument/2006/relationships/externalLinkPath" Target="/6f7f010f73276a7a/Documents/DOR%20CSA%20Members/Goode%20-%20David.xlsx" TargetMode="External"/></Relationships>
</file>

<file path=xl/externalLinks/_rels/externalLink10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Schuck%20-%20Jay.xlsx" TargetMode="External"/><Relationship Id="rId1" Type="http://schemas.openxmlformats.org/officeDocument/2006/relationships/externalLinkPath" Target="/6f7f010f73276a7a/Documents/DOR%20CSA%20Members/Schuck%20-%20Jay.xlsx" TargetMode="External"/></Relationships>
</file>

<file path=xl/externalLinks/_rels/externalLink1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Blackburn%20-%20Ed.xlsx" TargetMode="External"/><Relationship Id="rId1" Type="http://schemas.openxmlformats.org/officeDocument/2006/relationships/externalLinkPath" Target="/6f7f010f73276a7a/Documents/DOR%20CSA%20Members/Blackburn%20-%20Ed.xlsx" TargetMode="External"/></Relationships>
</file>

<file path=xl/externalLinks/_rels/externalLink1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Bird%20-%20Emmette.xlsx" TargetMode="External"/><Relationship Id="rId1" Type="http://schemas.openxmlformats.org/officeDocument/2006/relationships/externalLinkPath" Target="/6f7f010f73276a7a/Documents/DOR%20CSA%20Members/Bird%20-%20Emmette.xlsx" TargetMode="External"/></Relationships>
</file>

<file path=xl/externalLinks/_rels/externalLink1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Reneau%20-%20Tim.xlsx" TargetMode="External"/><Relationship Id="rId1" Type="http://schemas.openxmlformats.org/officeDocument/2006/relationships/externalLinkPath" Target="/6f7f010f73276a7a/Documents/DOR%20CSA%20Members/Reneau%20-%20Tim.xlsx" TargetMode="External"/></Relationships>
</file>

<file path=xl/externalLinks/_rels/externalLink1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Wilson%20-%20Stuart.xlsx" TargetMode="External"/><Relationship Id="rId1" Type="http://schemas.openxmlformats.org/officeDocument/2006/relationships/externalLinkPath" Target="/6f7f010f73276a7a/Documents/DOR%20CSA%20Members/Wilson%20-%20Stuart.xlsx" TargetMode="External"/></Relationships>
</file>

<file path=xl/externalLinks/_rels/externalLink1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Peek%20-%20David.xlsx" TargetMode="External"/><Relationship Id="rId1" Type="http://schemas.openxmlformats.org/officeDocument/2006/relationships/externalLinkPath" Target="/6f7f010f73276a7a/Documents/DOR%20CSA%20Members/Peek%20-%20David.xlsx" TargetMode="External"/></Relationships>
</file>

<file path=xl/externalLinks/_rels/externalLink1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arshall%20-%20Thomas.xlsx" TargetMode="External"/><Relationship Id="rId1" Type="http://schemas.openxmlformats.org/officeDocument/2006/relationships/externalLinkPath" Target="/6f7f010f73276a7a/Documents/DOR%20CSA%20Members/Marshall%20-%20Thomas.xlsx" TargetMode="External"/></Relationships>
</file>

<file path=xl/externalLinks/_rels/externalLink1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Garner%20-%20Jim.xlsx" TargetMode="External"/><Relationship Id="rId1" Type="http://schemas.openxmlformats.org/officeDocument/2006/relationships/externalLinkPath" Target="/6f7f010f73276a7a/Documents/DOR%20CSA%20Members/Garner%20-%20Jim.xlsx" TargetMode="External"/></Relationships>
</file>

<file path=xl/externalLinks/_rels/externalLink1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Newcomb%20-%20Chris.xlsx" TargetMode="External"/><Relationship Id="rId1" Type="http://schemas.openxmlformats.org/officeDocument/2006/relationships/externalLinkPath" Target="/6f7f010f73276a7a/Documents/DOR%20CSA%20Members/Newcomb%20-%20Chris.xlsx" TargetMode="External"/></Relationships>
</file>

<file path=xl/externalLinks/_rels/externalLink1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Hemer%20-%20Mike.xlsx" TargetMode="External"/><Relationship Id="rId1" Type="http://schemas.openxmlformats.org/officeDocument/2006/relationships/externalLinkPath" Target="/6f7f010f73276a7a/Documents/DOR%20CSA%20Members/Hemer%20-%20Mike.xlsx" TargetMode="External"/></Relationships>
</file>

<file path=xl/externalLinks/_rels/externalLink1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Kowal%20-%20Justin.xlsx" TargetMode="External"/><Relationship Id="rId1" Type="http://schemas.openxmlformats.org/officeDocument/2006/relationships/externalLinkPath" Target="/6f7f010f73276a7a/Documents/DOR%20CSA%20Members/Kowal%20-%20Justin.xlsx" TargetMode="External"/></Relationships>
</file>

<file path=xl/externalLinks/_rels/externalLink1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Pandragon%20-%20Isheach.xlsx" TargetMode="External"/><Relationship Id="rId1" Type="http://schemas.openxmlformats.org/officeDocument/2006/relationships/externalLinkPath" Target="/6f7f010f73276a7a/Documents/DOR%20CSA%20Members/Pandragon%20-%20Isheach.xlsx" TargetMode="External"/></Relationships>
</file>

<file path=xl/externalLinks/_rels/externalLink12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Lastowicka%20-%20Dale.xlsx" TargetMode="External"/><Relationship Id="rId1" Type="http://schemas.openxmlformats.org/officeDocument/2006/relationships/externalLinkPath" Target="/6f7f010f73276a7a/Documents/DOR%20CSA%20Members/Lastowicka%20-%20Dale.xlsx" TargetMode="External"/></Relationships>
</file>

<file path=xl/externalLinks/_rels/externalLink1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Cunningham%20-%20Dwain.xlsx" TargetMode="External"/><Relationship Id="rId1" Type="http://schemas.openxmlformats.org/officeDocument/2006/relationships/externalLinkPath" Target="/6f7f010f73276a7a/Documents/DOR%20CSA%20Members/Cunningham%20-%20Dwain.xlsx" TargetMode="External"/></Relationships>
</file>

<file path=xl/externalLinks/_rels/externalLink1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Saunders%20-%20Ian.xlsx" TargetMode="External"/><Relationship Id="rId1" Type="http://schemas.openxmlformats.org/officeDocument/2006/relationships/externalLinkPath" Target="/6f7f010f73276a7a/Documents/DOR%20CSA%20Members/Saunders%20-%20Ian.xlsx" TargetMode="External"/></Relationships>
</file>

<file path=xl/externalLinks/_rels/externalLink12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Scott%20-%20Terry.xlsx" TargetMode="External"/><Relationship Id="rId1" Type="http://schemas.openxmlformats.org/officeDocument/2006/relationships/externalLinkPath" Target="/6f7f010f73276a7a/Documents/DOR%20CSA%20Members/Scott%20-%20Terry.xlsx" TargetMode="External"/></Relationships>
</file>

<file path=xl/externalLinks/_rels/externalLink12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Mihalik%20-%20Michael.xlsx" TargetMode="External"/><Relationship Id="rId1" Type="http://schemas.openxmlformats.org/officeDocument/2006/relationships/externalLinkPath" Target="/6f7f010f73276a7a/Documents/DOR%20CSA%20Members/Mihalik%20-%20Michael.xlsx" TargetMode="External"/></Relationships>
</file>

<file path=xl/externalLinks/_rels/externalLink12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Vuillet%20-%20Marc.xlsx" TargetMode="External"/><Relationship Id="rId1" Type="http://schemas.openxmlformats.org/officeDocument/2006/relationships/externalLinkPath" Target="/6f7f010f73276a7a/Documents/DOR%20CSA%20Members/Vuillet%20-%20Marc.xlsx" TargetMode="External"/></Relationships>
</file>

<file path=xl/externalLinks/_rels/externalLink12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Klem%20-%20Bruce.xlsx" TargetMode="External"/><Relationship Id="rId1" Type="http://schemas.openxmlformats.org/officeDocument/2006/relationships/externalLinkPath" Target="/6f7f010f73276a7a/Documents/DOR%20CSA%20Members/Klem%20-%20Bruce.xlsx" TargetMode="External"/></Relationships>
</file>

<file path=xl/externalLinks/_rels/externalLink12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Ruiz%20-%20Miguel.xlsx" TargetMode="External"/><Relationship Id="rId1" Type="http://schemas.openxmlformats.org/officeDocument/2006/relationships/externalLinkPath" Target="/6f7f010f73276a7a/Documents/DOR%20CSA%20Members/Ruiz%20-%20Miguel.xlsx" TargetMode="External"/></Relationships>
</file>

<file path=xl/externalLinks/_rels/externalLink12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Evans%20-%20Owen.xlsx" TargetMode="External"/><Relationship Id="rId1" Type="http://schemas.openxmlformats.org/officeDocument/2006/relationships/externalLinkPath" Target="/6f7f010f73276a7a/Documents/DOR%20CSA%20Members/Evans%20-%20Owen.xlsx" TargetMode="External"/></Relationships>
</file>

<file path=xl/externalLinks/_rels/externalLink13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Kunz%20-%20Nick.xlsx" TargetMode="External"/><Relationship Id="rId1" Type="http://schemas.openxmlformats.org/officeDocument/2006/relationships/externalLinkPath" Target="/6f7f010f73276a7a/Documents/DOR%20CSA%20Members/Kunz%20-%20Nick.xlsx" TargetMode="External"/></Relationships>
</file>

<file path=xl/externalLinks/_rels/externalLink13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Burns%20-%20Mike.xlsx" TargetMode="External"/><Relationship Id="rId1" Type="http://schemas.openxmlformats.org/officeDocument/2006/relationships/externalLinkPath" Target="/6f7f010f73276a7a/Documents/DOR%20CSA%20Members/Burns%20-%20Mike.xlsx" TargetMode="External"/></Relationships>
</file>

<file path=xl/externalLinks/_rels/externalLink13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Russett%20-%20Robert.xlsx" TargetMode="External"/><Relationship Id="rId1" Type="http://schemas.openxmlformats.org/officeDocument/2006/relationships/externalLinkPath" Target="/6f7f010f73276a7a/Documents/DOR%20CSA%20Members/Russett%20-%20Robert.xlsx" TargetMode="External"/></Relationships>
</file>

<file path=xl/externalLinks/_rels/externalLink13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Longmire%20-%20Russell.xlsx" TargetMode="External"/><Relationship Id="rId1" Type="http://schemas.openxmlformats.org/officeDocument/2006/relationships/externalLinkPath" Target="/6f7f010f73276a7a/Documents/DOR%20CSA%20Members/Longmire%20-%20Russell.xlsx" TargetMode="External"/></Relationships>
</file>

<file path=xl/externalLinks/_rels/externalLink13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7f010f73276a7a/Documents/DOR%20CSA%20Members/Treuting%20-%20William.xlsx" TargetMode="External"/><Relationship Id="rId1" Type="http://schemas.openxmlformats.org/officeDocument/2006/relationships/externalLinkPath" Target="/6f7f010f73276a7a/Documents/DOR%20CSA%20Members/Treuting%20-%20Willi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ickler, Blake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General</v>
          </cell>
        </row>
        <row r="7">
          <cell r="A7">
            <v>1950.6950000000006</v>
          </cell>
          <cell r="C7">
            <v>3313.95</v>
          </cell>
        </row>
        <row r="14">
          <cell r="A14">
            <v>133</v>
          </cell>
          <cell r="B14">
            <v>31</v>
          </cell>
          <cell r="C14">
            <v>72</v>
          </cell>
          <cell r="D14">
            <v>15</v>
          </cell>
          <cell r="E14">
            <v>39</v>
          </cell>
        </row>
        <row r="18">
          <cell r="A18">
            <v>67</v>
          </cell>
          <cell r="B18">
            <v>18</v>
          </cell>
          <cell r="C18">
            <v>38</v>
          </cell>
          <cell r="D18">
            <v>9</v>
          </cell>
          <cell r="E18">
            <v>19</v>
          </cell>
        </row>
        <row r="22">
          <cell r="A22">
            <v>66</v>
          </cell>
          <cell r="B22">
            <v>13</v>
          </cell>
          <cell r="C22">
            <v>34</v>
          </cell>
          <cell r="D22">
            <v>6</v>
          </cell>
          <cell r="E22">
            <v>20</v>
          </cell>
        </row>
        <row r="25">
          <cell r="C25">
            <v>290</v>
          </cell>
          <cell r="D25">
            <v>0.68965517241379315</v>
          </cell>
        </row>
        <row r="26">
          <cell r="C26">
            <v>151</v>
          </cell>
          <cell r="D26">
            <v>0.6887417218543046</v>
          </cell>
        </row>
        <row r="27">
          <cell r="C27">
            <v>139</v>
          </cell>
          <cell r="D27">
            <v>0.69064748201438853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iffith, Steve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General</v>
          </cell>
        </row>
        <row r="7">
          <cell r="A7">
            <v>226.79</v>
          </cell>
          <cell r="C7">
            <v>857</v>
          </cell>
        </row>
        <row r="14">
          <cell r="A14">
            <v>8</v>
          </cell>
          <cell r="B14">
            <v>0</v>
          </cell>
          <cell r="C14">
            <v>5</v>
          </cell>
          <cell r="D14">
            <v>5</v>
          </cell>
          <cell r="E14">
            <v>11</v>
          </cell>
        </row>
        <row r="18">
          <cell r="A18">
            <v>8</v>
          </cell>
          <cell r="B18">
            <v>0</v>
          </cell>
          <cell r="C18">
            <v>5</v>
          </cell>
          <cell r="D18">
            <v>5</v>
          </cell>
          <cell r="E18">
            <v>4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7</v>
          </cell>
        </row>
        <row r="25">
          <cell r="C25">
            <v>29</v>
          </cell>
          <cell r="D25">
            <v>0.36206896551724138</v>
          </cell>
        </row>
        <row r="26">
          <cell r="C26">
            <v>22</v>
          </cell>
          <cell r="D26">
            <v>0.47727272727272729</v>
          </cell>
        </row>
        <row r="27">
          <cell r="C27">
            <v>7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enek, Gary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Gen.</v>
          </cell>
        </row>
        <row r="7">
          <cell r="A7">
            <v>1175.8500000000001</v>
          </cell>
          <cell r="C7">
            <v>1546</v>
          </cell>
        </row>
        <row r="14">
          <cell r="A14">
            <v>63</v>
          </cell>
          <cell r="B14">
            <v>11</v>
          </cell>
          <cell r="C14">
            <v>31</v>
          </cell>
          <cell r="D14">
            <v>15</v>
          </cell>
          <cell r="E14">
            <v>34</v>
          </cell>
        </row>
        <row r="18">
          <cell r="A18">
            <v>54</v>
          </cell>
          <cell r="B18">
            <v>11</v>
          </cell>
          <cell r="C18">
            <v>28</v>
          </cell>
          <cell r="D18">
            <v>10</v>
          </cell>
          <cell r="E18">
            <v>29</v>
          </cell>
        </row>
        <row r="22">
          <cell r="A22">
            <v>9</v>
          </cell>
          <cell r="B22">
            <v>0</v>
          </cell>
          <cell r="C22">
            <v>3</v>
          </cell>
          <cell r="D22">
            <v>5</v>
          </cell>
          <cell r="E22">
            <v>5</v>
          </cell>
        </row>
        <row r="25">
          <cell r="C25">
            <v>154</v>
          </cell>
          <cell r="D25">
            <v>0.58116883116883122</v>
          </cell>
        </row>
        <row r="26">
          <cell r="C26">
            <v>132</v>
          </cell>
          <cell r="D26">
            <v>0.59848484848484851</v>
          </cell>
        </row>
        <row r="27">
          <cell r="C27">
            <v>22</v>
          </cell>
          <cell r="D27">
            <v>0.47727272727272729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wanson, Paul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Lt. Gen.</v>
          </cell>
        </row>
        <row r="7">
          <cell r="A7">
            <v>1216.335</v>
          </cell>
          <cell r="C7">
            <v>398</v>
          </cell>
        </row>
        <row r="14">
          <cell r="A14">
            <v>66</v>
          </cell>
          <cell r="B14">
            <v>9</v>
          </cell>
          <cell r="C14">
            <v>14</v>
          </cell>
          <cell r="D14">
            <v>10</v>
          </cell>
          <cell r="E14">
            <v>24</v>
          </cell>
        </row>
        <row r="18">
          <cell r="A18">
            <v>56</v>
          </cell>
          <cell r="B18">
            <v>6</v>
          </cell>
          <cell r="C18">
            <v>10</v>
          </cell>
          <cell r="D18">
            <v>7</v>
          </cell>
          <cell r="E18">
            <v>18</v>
          </cell>
        </row>
        <row r="22">
          <cell r="A22">
            <v>10</v>
          </cell>
          <cell r="B22">
            <v>3</v>
          </cell>
          <cell r="C22">
            <v>4</v>
          </cell>
          <cell r="D22">
            <v>3</v>
          </cell>
          <cell r="E22">
            <v>6</v>
          </cell>
        </row>
        <row r="25">
          <cell r="C25">
            <v>123</v>
          </cell>
          <cell r="D25">
            <v>0.66666666666666663</v>
          </cell>
        </row>
        <row r="26">
          <cell r="C26">
            <v>97</v>
          </cell>
          <cell r="D26">
            <v>0.69072164948453607</v>
          </cell>
        </row>
        <row r="27">
          <cell r="C27">
            <v>26</v>
          </cell>
          <cell r="D27">
            <v>0.57692307692307687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uza, Luis"/>
      <sheetName val="OBD File"/>
      <sheetName val="DOR Games"/>
      <sheetName val="Points Calculator"/>
    </sheetNames>
    <sheetDataSet>
      <sheetData sheetId="0">
        <row r="2">
          <cell r="K2">
            <v>2022</v>
          </cell>
        </row>
        <row r="5">
          <cell r="G5" t="str">
            <v>Col.</v>
          </cell>
        </row>
        <row r="7">
          <cell r="A7">
            <v>135.30000000000001</v>
          </cell>
          <cell r="C7">
            <v>135</v>
          </cell>
        </row>
        <row r="14">
          <cell r="A14">
            <v>2</v>
          </cell>
          <cell r="B14">
            <v>6</v>
          </cell>
          <cell r="C14">
            <v>1</v>
          </cell>
          <cell r="D14">
            <v>0</v>
          </cell>
          <cell r="E14">
            <v>5</v>
          </cell>
        </row>
        <row r="18">
          <cell r="A18">
            <v>2</v>
          </cell>
          <cell r="B18">
            <v>6</v>
          </cell>
          <cell r="C18">
            <v>0</v>
          </cell>
          <cell r="D18">
            <v>0</v>
          </cell>
          <cell r="E18">
            <v>3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2</v>
          </cell>
        </row>
        <row r="25">
          <cell r="C25">
            <v>14</v>
          </cell>
          <cell r="D25">
            <v>0.6071428571428571</v>
          </cell>
        </row>
        <row r="26">
          <cell r="C26">
            <v>11</v>
          </cell>
          <cell r="D26">
            <v>0.72727272727272729</v>
          </cell>
        </row>
        <row r="27">
          <cell r="C27">
            <v>3</v>
          </cell>
          <cell r="D27">
            <v>0.16666666666666666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ampoli, Stefano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263.46000000000009</v>
          </cell>
          <cell r="C7">
            <v>277</v>
          </cell>
        </row>
        <row r="14">
          <cell r="A14">
            <v>13</v>
          </cell>
          <cell r="B14">
            <v>4</v>
          </cell>
          <cell r="C14">
            <v>14</v>
          </cell>
          <cell r="D14">
            <v>5</v>
          </cell>
          <cell r="E14">
            <v>5</v>
          </cell>
        </row>
        <row r="18">
          <cell r="A18">
            <v>4</v>
          </cell>
          <cell r="B18">
            <v>2</v>
          </cell>
          <cell r="C18">
            <v>9</v>
          </cell>
          <cell r="D18">
            <v>2</v>
          </cell>
          <cell r="E18">
            <v>5</v>
          </cell>
        </row>
        <row r="22">
          <cell r="A22">
            <v>9</v>
          </cell>
          <cell r="B22">
            <v>2</v>
          </cell>
          <cell r="C22">
            <v>5</v>
          </cell>
          <cell r="D22">
            <v>3</v>
          </cell>
          <cell r="E22">
            <v>0</v>
          </cell>
        </row>
        <row r="25">
          <cell r="C25">
            <v>41</v>
          </cell>
          <cell r="D25">
            <v>0.58536585365853655</v>
          </cell>
        </row>
        <row r="26">
          <cell r="C26">
            <v>22</v>
          </cell>
          <cell r="D26">
            <v>0.47727272727272729</v>
          </cell>
        </row>
        <row r="27">
          <cell r="C27">
            <v>19</v>
          </cell>
          <cell r="D27">
            <v>0.71052631578947367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Bride, Denis"/>
      <sheetName val="OBD File"/>
      <sheetName val="DOR Games"/>
      <sheetName val="Points Calculator"/>
    </sheetNames>
    <sheetDataSet>
      <sheetData sheetId="0">
        <row r="2">
          <cell r="K2">
            <v>2021</v>
          </cell>
        </row>
        <row r="5">
          <cell r="G5" t="str">
            <v>General</v>
          </cell>
        </row>
        <row r="7">
          <cell r="A7">
            <v>651.90000000000009</v>
          </cell>
          <cell r="C7">
            <v>2094</v>
          </cell>
        </row>
        <row r="14">
          <cell r="A14">
            <v>22</v>
          </cell>
          <cell r="B14">
            <v>12</v>
          </cell>
          <cell r="C14">
            <v>23</v>
          </cell>
          <cell r="D14">
            <v>10</v>
          </cell>
          <cell r="E14">
            <v>16</v>
          </cell>
        </row>
        <row r="18">
          <cell r="A18">
            <v>18</v>
          </cell>
          <cell r="B18">
            <v>12</v>
          </cell>
          <cell r="C18">
            <v>23</v>
          </cell>
          <cell r="D18">
            <v>10</v>
          </cell>
          <cell r="E18">
            <v>13</v>
          </cell>
        </row>
        <row r="22">
          <cell r="A22">
            <v>4</v>
          </cell>
          <cell r="B22">
            <v>0</v>
          </cell>
          <cell r="C22">
            <v>0</v>
          </cell>
          <cell r="D22">
            <v>0</v>
          </cell>
          <cell r="E22">
            <v>3</v>
          </cell>
        </row>
        <row r="25">
          <cell r="C25">
            <v>83</v>
          </cell>
          <cell r="D25">
            <v>0.54819277108433739</v>
          </cell>
        </row>
        <row r="26">
          <cell r="C26">
            <v>76</v>
          </cell>
          <cell r="D26">
            <v>0.54605263157894735</v>
          </cell>
        </row>
        <row r="27">
          <cell r="C27">
            <v>7</v>
          </cell>
          <cell r="D27">
            <v>0.5714285714285714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arks, Alan"/>
      <sheetName val="OBD File"/>
      <sheetName val="DOR Games"/>
      <sheetName val="Points Calculator"/>
    </sheetNames>
    <sheetDataSet>
      <sheetData sheetId="0">
        <row r="2">
          <cell r="K2">
            <v>2020</v>
          </cell>
        </row>
        <row r="5">
          <cell r="G5" t="str">
            <v>Brig. Gen.</v>
          </cell>
        </row>
        <row r="7">
          <cell r="A7">
            <v>169.98499999999999</v>
          </cell>
          <cell r="C7">
            <v>335</v>
          </cell>
        </row>
        <row r="14">
          <cell r="A14">
            <v>3</v>
          </cell>
          <cell r="B14">
            <v>0</v>
          </cell>
          <cell r="C14">
            <v>1</v>
          </cell>
          <cell r="D14">
            <v>3</v>
          </cell>
          <cell r="E14">
            <v>12</v>
          </cell>
        </row>
        <row r="18">
          <cell r="A18">
            <v>2</v>
          </cell>
          <cell r="B18">
            <v>0</v>
          </cell>
          <cell r="C18">
            <v>0</v>
          </cell>
          <cell r="D18">
            <v>2</v>
          </cell>
          <cell r="E18">
            <v>11</v>
          </cell>
        </row>
        <row r="22">
          <cell r="A22">
            <v>1</v>
          </cell>
          <cell r="B22">
            <v>0</v>
          </cell>
          <cell r="C22">
            <v>1</v>
          </cell>
          <cell r="D22">
            <v>1</v>
          </cell>
          <cell r="E22">
            <v>1</v>
          </cell>
        </row>
        <row r="25">
          <cell r="C25">
            <v>19</v>
          </cell>
          <cell r="D25">
            <v>0.18421052631578946</v>
          </cell>
        </row>
        <row r="26">
          <cell r="C26">
            <v>15</v>
          </cell>
          <cell r="D26">
            <v>0.13333333333333333</v>
          </cell>
        </row>
        <row r="27">
          <cell r="C27">
            <v>4</v>
          </cell>
          <cell r="D27">
            <v>0.375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ite, Richard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Maj. Gen.</v>
          </cell>
        </row>
        <row r="7">
          <cell r="A7">
            <v>425.39</v>
          </cell>
          <cell r="C7">
            <v>510.67</v>
          </cell>
        </row>
        <row r="14">
          <cell r="A14">
            <v>12</v>
          </cell>
          <cell r="B14">
            <v>7</v>
          </cell>
          <cell r="C14">
            <v>13</v>
          </cell>
          <cell r="D14">
            <v>5</v>
          </cell>
          <cell r="E14">
            <v>13</v>
          </cell>
        </row>
        <row r="18">
          <cell r="A18">
            <v>9</v>
          </cell>
          <cell r="B18">
            <v>7</v>
          </cell>
          <cell r="C18">
            <v>9</v>
          </cell>
          <cell r="D18">
            <v>4</v>
          </cell>
          <cell r="E18">
            <v>11</v>
          </cell>
        </row>
        <row r="22">
          <cell r="A22">
            <v>3</v>
          </cell>
          <cell r="B22">
            <v>0</v>
          </cell>
          <cell r="C22">
            <v>4</v>
          </cell>
          <cell r="D22">
            <v>1</v>
          </cell>
          <cell r="E22">
            <v>2</v>
          </cell>
        </row>
        <row r="25">
          <cell r="C25">
            <v>50</v>
          </cell>
          <cell r="D25">
            <v>0.51</v>
          </cell>
        </row>
        <row r="26">
          <cell r="C26">
            <v>40</v>
          </cell>
          <cell r="D26">
            <v>0.51249999999999996</v>
          </cell>
        </row>
        <row r="27">
          <cell r="C27">
            <v>10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ppard, Daniel"/>
      <sheetName val="OBD File"/>
      <sheetName val="DOR Games"/>
      <sheetName val="Points Calculator"/>
    </sheetNames>
    <sheetDataSet>
      <sheetData sheetId="0">
        <row r="2">
          <cell r="K2">
            <v>2012</v>
          </cell>
        </row>
        <row r="5">
          <cell r="G5" t="str">
            <v>Maj. Gen.</v>
          </cell>
        </row>
        <row r="7">
          <cell r="A7">
            <v>252.84</v>
          </cell>
          <cell r="C7">
            <v>582</v>
          </cell>
        </row>
        <row r="14">
          <cell r="A14">
            <v>11</v>
          </cell>
          <cell r="B14">
            <v>5</v>
          </cell>
          <cell r="C14">
            <v>11</v>
          </cell>
          <cell r="D14">
            <v>1</v>
          </cell>
          <cell r="E14">
            <v>12</v>
          </cell>
        </row>
        <row r="18">
          <cell r="A18">
            <v>9</v>
          </cell>
          <cell r="B18">
            <v>3</v>
          </cell>
          <cell r="C18">
            <v>8</v>
          </cell>
          <cell r="D18">
            <v>1</v>
          </cell>
          <cell r="E18">
            <v>11</v>
          </cell>
        </row>
        <row r="22">
          <cell r="A22">
            <v>2</v>
          </cell>
          <cell r="B22">
            <v>2</v>
          </cell>
          <cell r="C22">
            <v>3</v>
          </cell>
          <cell r="D22">
            <v>0</v>
          </cell>
          <cell r="E22">
            <v>1</v>
          </cell>
        </row>
        <row r="25">
          <cell r="C25">
            <v>40</v>
          </cell>
          <cell r="D25">
            <v>0.53749999999999998</v>
          </cell>
        </row>
        <row r="26">
          <cell r="C26">
            <v>32</v>
          </cell>
          <cell r="D26">
            <v>0.5</v>
          </cell>
        </row>
        <row r="27">
          <cell r="C27">
            <v>8</v>
          </cell>
          <cell r="D27">
            <v>0.6875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les, Jonatha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Col.</v>
          </cell>
        </row>
        <row r="7">
          <cell r="A7">
            <v>126.06</v>
          </cell>
          <cell r="C7">
            <v>6</v>
          </cell>
        </row>
        <row r="14">
          <cell r="A14">
            <v>3</v>
          </cell>
          <cell r="B14">
            <v>3</v>
          </cell>
          <cell r="C14">
            <v>3</v>
          </cell>
          <cell r="D14">
            <v>7</v>
          </cell>
          <cell r="E14">
            <v>3</v>
          </cell>
        </row>
        <row r="18">
          <cell r="A18">
            <v>3</v>
          </cell>
          <cell r="B18">
            <v>3</v>
          </cell>
          <cell r="C18">
            <v>2</v>
          </cell>
          <cell r="D18">
            <v>6</v>
          </cell>
          <cell r="E18">
            <v>3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1</v>
          </cell>
          <cell r="E22">
            <v>0</v>
          </cell>
        </row>
        <row r="25">
          <cell r="C25">
            <v>19</v>
          </cell>
          <cell r="D25">
            <v>0.39473684210526316</v>
          </cell>
        </row>
        <row r="26">
          <cell r="C26">
            <v>17</v>
          </cell>
          <cell r="D26">
            <v>0.41176470588235292</v>
          </cell>
        </row>
        <row r="27">
          <cell r="C27">
            <v>2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ack, Tim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Field Lt.</v>
          </cell>
        </row>
        <row r="7">
          <cell r="A7">
            <v>30</v>
          </cell>
          <cell r="C7">
            <v>0</v>
          </cell>
        </row>
        <row r="14">
          <cell r="A14">
            <v>0</v>
          </cell>
          <cell r="B14">
            <v>0</v>
          </cell>
          <cell r="C14">
            <v>1</v>
          </cell>
          <cell r="D14">
            <v>0</v>
          </cell>
          <cell r="E14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1</v>
          </cell>
          <cell r="D25">
            <v>0.5</v>
          </cell>
        </row>
        <row r="26">
          <cell r="C26">
            <v>0</v>
          </cell>
          <cell r="D26" t="e">
            <v>#DIV/0!</v>
          </cell>
        </row>
        <row r="27">
          <cell r="C27">
            <v>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thews, Clinton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Lt. Gen.</v>
          </cell>
        </row>
        <row r="7">
          <cell r="A7">
            <v>1282.7750000000003</v>
          </cell>
          <cell r="C7">
            <v>879</v>
          </cell>
        </row>
        <row r="14">
          <cell r="A14">
            <v>70</v>
          </cell>
          <cell r="B14">
            <v>9</v>
          </cell>
          <cell r="C14">
            <v>32</v>
          </cell>
          <cell r="D14">
            <v>6</v>
          </cell>
          <cell r="E14">
            <v>10</v>
          </cell>
        </row>
        <row r="18">
          <cell r="A18">
            <v>69</v>
          </cell>
          <cell r="B18">
            <v>9</v>
          </cell>
          <cell r="C18">
            <v>30</v>
          </cell>
          <cell r="D18">
            <v>6</v>
          </cell>
          <cell r="E18">
            <v>10</v>
          </cell>
        </row>
        <row r="22">
          <cell r="A22">
            <v>1</v>
          </cell>
          <cell r="B22">
            <v>0</v>
          </cell>
          <cell r="C22">
            <v>2</v>
          </cell>
          <cell r="D22">
            <v>0</v>
          </cell>
          <cell r="E22">
            <v>0</v>
          </cell>
        </row>
        <row r="25">
          <cell r="C25">
            <v>127</v>
          </cell>
          <cell r="D25">
            <v>0.74803149606299213</v>
          </cell>
        </row>
        <row r="26">
          <cell r="C26">
            <v>124</v>
          </cell>
          <cell r="D26">
            <v>0.75</v>
          </cell>
        </row>
        <row r="27">
          <cell r="C27">
            <v>3</v>
          </cell>
          <cell r="D27">
            <v>0.66666666666666663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, Jaime"/>
      <sheetName val="OBD File"/>
      <sheetName val="DOR Games"/>
      <sheetName val="Points Calculator"/>
    </sheetNames>
    <sheetDataSet>
      <sheetData sheetId="0">
        <row r="2">
          <cell r="K2">
            <v>2004</v>
          </cell>
        </row>
        <row r="5">
          <cell r="G5" t="str">
            <v>Brig. Gen.</v>
          </cell>
        </row>
        <row r="14">
          <cell r="A14">
            <v>16</v>
          </cell>
          <cell r="B14">
            <v>2</v>
          </cell>
          <cell r="C14">
            <v>8</v>
          </cell>
          <cell r="D14">
            <v>0</v>
          </cell>
          <cell r="E14">
            <v>7</v>
          </cell>
        </row>
        <row r="18">
          <cell r="A18">
            <v>13</v>
          </cell>
          <cell r="B18">
            <v>2</v>
          </cell>
          <cell r="C18">
            <v>6</v>
          </cell>
          <cell r="D18">
            <v>0</v>
          </cell>
          <cell r="E18">
            <v>5</v>
          </cell>
        </row>
        <row r="22">
          <cell r="A22">
            <v>3</v>
          </cell>
          <cell r="B22">
            <v>0</v>
          </cell>
          <cell r="C22">
            <v>2</v>
          </cell>
          <cell r="D22">
            <v>0</v>
          </cell>
          <cell r="E22">
            <v>2</v>
          </cell>
        </row>
        <row r="25">
          <cell r="C25">
            <v>33</v>
          </cell>
          <cell r="D25">
            <v>0.66666666666666663</v>
          </cell>
        </row>
        <row r="26">
          <cell r="C26">
            <v>26</v>
          </cell>
          <cell r="D26">
            <v>0.69230769230769229</v>
          </cell>
        </row>
        <row r="27">
          <cell r="C27">
            <v>7</v>
          </cell>
          <cell r="D27">
            <v>0.5714285714285714</v>
          </cell>
        </row>
      </sheetData>
      <sheetData sheetId="1">
        <row r="3">
          <cell r="D3">
            <v>282.38</v>
          </cell>
          <cell r="I3">
            <v>39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lon, Steven"/>
      <sheetName val="OBD File"/>
      <sheetName val="DOR Games"/>
      <sheetName val="Points Calculator"/>
    </sheetNames>
    <sheetDataSet>
      <sheetData sheetId="0">
        <row r="5">
          <cell r="G5" t="str">
            <v>Brig. Gen.</v>
          </cell>
        </row>
        <row r="7">
          <cell r="A7">
            <v>197.34</v>
          </cell>
          <cell r="C7">
            <v>523.86</v>
          </cell>
        </row>
        <row r="14">
          <cell r="A14">
            <v>8</v>
          </cell>
          <cell r="B14">
            <v>7</v>
          </cell>
          <cell r="C14">
            <v>6</v>
          </cell>
          <cell r="D14">
            <v>2</v>
          </cell>
          <cell r="E14">
            <v>5</v>
          </cell>
        </row>
        <row r="18">
          <cell r="A18">
            <v>7</v>
          </cell>
          <cell r="B18">
            <v>5</v>
          </cell>
          <cell r="C18">
            <v>5</v>
          </cell>
          <cell r="D18">
            <v>2</v>
          </cell>
          <cell r="E18">
            <v>3</v>
          </cell>
        </row>
        <row r="22">
          <cell r="A22">
            <v>1</v>
          </cell>
          <cell r="B22">
            <v>2</v>
          </cell>
          <cell r="C22">
            <v>1</v>
          </cell>
          <cell r="D22">
            <v>0</v>
          </cell>
          <cell r="E22">
            <v>2</v>
          </cell>
        </row>
        <row r="25">
          <cell r="C25">
            <v>28</v>
          </cell>
          <cell r="D25">
            <v>0.6428571428571429</v>
          </cell>
        </row>
        <row r="26">
          <cell r="C26">
            <v>22</v>
          </cell>
          <cell r="D26">
            <v>0.65909090909090906</v>
          </cell>
        </row>
        <row r="27">
          <cell r="C27">
            <v>6</v>
          </cell>
          <cell r="D27">
            <v>0.58333333333333337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ffi, Giovanni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Brig. Gen.</v>
          </cell>
        </row>
        <row r="7">
          <cell r="A7">
            <v>300.58500000000004</v>
          </cell>
          <cell r="C7">
            <v>385</v>
          </cell>
        </row>
        <row r="14">
          <cell r="A14">
            <v>24</v>
          </cell>
          <cell r="B14">
            <v>3</v>
          </cell>
          <cell r="C14">
            <v>7</v>
          </cell>
          <cell r="D14">
            <v>1</v>
          </cell>
          <cell r="E14">
            <v>2</v>
          </cell>
        </row>
        <row r="18">
          <cell r="A18">
            <v>23</v>
          </cell>
          <cell r="B18">
            <v>3</v>
          </cell>
          <cell r="C18">
            <v>6</v>
          </cell>
          <cell r="D18">
            <v>0</v>
          </cell>
          <cell r="E18">
            <v>2</v>
          </cell>
        </row>
        <row r="22">
          <cell r="A22">
            <v>1</v>
          </cell>
          <cell r="B22">
            <v>0</v>
          </cell>
          <cell r="C22">
            <v>1</v>
          </cell>
          <cell r="D22">
            <v>1</v>
          </cell>
          <cell r="E22">
            <v>0</v>
          </cell>
        </row>
        <row r="25">
          <cell r="C25">
            <v>37</v>
          </cell>
          <cell r="D25">
            <v>0.82432432432432434</v>
          </cell>
        </row>
        <row r="26">
          <cell r="C26">
            <v>34</v>
          </cell>
          <cell r="D26">
            <v>0.8529411764705882</v>
          </cell>
        </row>
        <row r="27">
          <cell r="C27">
            <v>3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cco, Giorgio"/>
      <sheetName val="OBD File"/>
      <sheetName val="DOR Games"/>
      <sheetName val="Points Calculator"/>
    </sheetNames>
    <sheetDataSet>
      <sheetData sheetId="0">
        <row r="5">
          <cell r="G5" t="str">
            <v>Lt. Gen.</v>
          </cell>
        </row>
        <row r="7">
          <cell r="A7">
            <v>1760.875</v>
          </cell>
          <cell r="C7">
            <v>1590</v>
          </cell>
        </row>
        <row r="14">
          <cell r="A14">
            <v>125</v>
          </cell>
          <cell r="B14">
            <v>33</v>
          </cell>
          <cell r="C14">
            <v>70</v>
          </cell>
          <cell r="D14">
            <v>21</v>
          </cell>
          <cell r="E14">
            <v>22</v>
          </cell>
        </row>
        <row r="18">
          <cell r="A18">
            <v>100</v>
          </cell>
          <cell r="B18">
            <v>28</v>
          </cell>
          <cell r="C18">
            <v>40</v>
          </cell>
          <cell r="D18">
            <v>11</v>
          </cell>
          <cell r="E18">
            <v>17</v>
          </cell>
        </row>
        <row r="22">
          <cell r="A22">
            <v>25</v>
          </cell>
          <cell r="B22">
            <v>5</v>
          </cell>
          <cell r="C22">
            <v>30</v>
          </cell>
          <cell r="D22">
            <v>10</v>
          </cell>
          <cell r="E22">
            <v>5</v>
          </cell>
        </row>
        <row r="25">
          <cell r="C25">
            <v>271</v>
          </cell>
          <cell r="D25">
            <v>0.71217712177121772</v>
          </cell>
        </row>
        <row r="26">
          <cell r="C26">
            <v>196</v>
          </cell>
          <cell r="D26">
            <v>0.75510204081632648</v>
          </cell>
        </row>
        <row r="27">
          <cell r="C27">
            <v>75</v>
          </cell>
          <cell r="D27">
            <v>0.6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ragusa, Paul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249.71999999999997</v>
          </cell>
          <cell r="C7">
            <v>896</v>
          </cell>
        </row>
        <row r="14">
          <cell r="A14">
            <v>34</v>
          </cell>
          <cell r="B14">
            <v>5</v>
          </cell>
          <cell r="C14">
            <v>4</v>
          </cell>
          <cell r="D14">
            <v>0</v>
          </cell>
          <cell r="E14">
            <v>0</v>
          </cell>
        </row>
        <row r="18">
          <cell r="A18">
            <v>27</v>
          </cell>
          <cell r="B18">
            <v>2</v>
          </cell>
          <cell r="C18">
            <v>4</v>
          </cell>
          <cell r="D18">
            <v>0</v>
          </cell>
          <cell r="E18">
            <v>0</v>
          </cell>
        </row>
        <row r="22">
          <cell r="A22">
            <v>7</v>
          </cell>
          <cell r="B22">
            <v>3</v>
          </cell>
          <cell r="C22">
            <v>0</v>
          </cell>
          <cell r="D22">
            <v>0</v>
          </cell>
          <cell r="E22">
            <v>0</v>
          </cell>
        </row>
        <row r="25">
          <cell r="C25">
            <v>43</v>
          </cell>
          <cell r="D25">
            <v>0.95348837209302328</v>
          </cell>
        </row>
        <row r="26">
          <cell r="C26">
            <v>33</v>
          </cell>
          <cell r="D26">
            <v>0.93939393939393945</v>
          </cell>
        </row>
        <row r="27">
          <cell r="C27">
            <v>10</v>
          </cell>
          <cell r="D27">
            <v>1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idl, Josef"/>
      <sheetName val="OBD File"/>
      <sheetName val="DOR Games"/>
      <sheetName val="Points Calculator"/>
      <sheetName val="Seidl - Josef"/>
      <sheetName val="Sheppard, Daniel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672.56499999999994</v>
          </cell>
          <cell r="C7">
            <v>290</v>
          </cell>
        </row>
        <row r="14">
          <cell r="A14">
            <v>27</v>
          </cell>
          <cell r="B14">
            <v>10</v>
          </cell>
          <cell r="C14">
            <v>15</v>
          </cell>
          <cell r="D14">
            <v>5</v>
          </cell>
          <cell r="E14">
            <v>13</v>
          </cell>
        </row>
        <row r="18">
          <cell r="A18">
            <v>26</v>
          </cell>
          <cell r="B18">
            <v>10</v>
          </cell>
          <cell r="C18">
            <v>14</v>
          </cell>
          <cell r="D18">
            <v>3</v>
          </cell>
          <cell r="E18">
            <v>10</v>
          </cell>
        </row>
        <row r="22">
          <cell r="A22">
            <v>1</v>
          </cell>
          <cell r="B22">
            <v>0</v>
          </cell>
          <cell r="C22">
            <v>1</v>
          </cell>
          <cell r="D22">
            <v>2</v>
          </cell>
          <cell r="E22">
            <v>3</v>
          </cell>
        </row>
        <row r="25">
          <cell r="C25">
            <v>70</v>
          </cell>
          <cell r="D25">
            <v>0.63571428571428568</v>
          </cell>
        </row>
        <row r="26">
          <cell r="C26">
            <v>63</v>
          </cell>
          <cell r="D26">
            <v>0.68253968253968256</v>
          </cell>
        </row>
        <row r="27">
          <cell r="C27">
            <v>7</v>
          </cell>
          <cell r="D27">
            <v>0.21428571428571427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Donald, Brya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Capt.</v>
          </cell>
        </row>
        <row r="7">
          <cell r="A7">
            <v>49.64</v>
          </cell>
          <cell r="C7">
            <v>0</v>
          </cell>
        </row>
        <row r="14">
          <cell r="A14">
            <v>1</v>
          </cell>
          <cell r="B14">
            <v>0</v>
          </cell>
          <cell r="C14">
            <v>0</v>
          </cell>
          <cell r="D14">
            <v>0</v>
          </cell>
          <cell r="E14">
            <v>3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2</v>
          </cell>
        </row>
        <row r="22">
          <cell r="A22">
            <v>1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4</v>
          </cell>
          <cell r="D25">
            <v>0.25</v>
          </cell>
        </row>
        <row r="26">
          <cell r="C26">
            <v>2</v>
          </cell>
          <cell r="D26">
            <v>0</v>
          </cell>
        </row>
        <row r="27">
          <cell r="C27">
            <v>2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ghtaling, Gary"/>
      <sheetName val="OBD File"/>
      <sheetName val="DOR Games"/>
      <sheetName val="Points Calculator"/>
    </sheetNames>
    <sheetDataSet>
      <sheetData sheetId="0">
        <row r="5">
          <cell r="G5" t="str">
            <v>Maj. Gen.</v>
          </cell>
        </row>
        <row r="7">
          <cell r="A7">
            <v>585.91999999999996</v>
          </cell>
          <cell r="C7">
            <v>159</v>
          </cell>
        </row>
        <row r="14">
          <cell r="A14">
            <v>15</v>
          </cell>
          <cell r="B14">
            <v>10</v>
          </cell>
          <cell r="C14">
            <v>10</v>
          </cell>
          <cell r="D14">
            <v>5</v>
          </cell>
          <cell r="E14">
            <v>13</v>
          </cell>
        </row>
        <row r="18">
          <cell r="A18">
            <v>15</v>
          </cell>
          <cell r="B18">
            <v>7</v>
          </cell>
          <cell r="C18">
            <v>9</v>
          </cell>
          <cell r="D18">
            <v>4</v>
          </cell>
          <cell r="E18">
            <v>10</v>
          </cell>
        </row>
        <row r="22">
          <cell r="A22">
            <v>0</v>
          </cell>
          <cell r="B22">
            <v>3</v>
          </cell>
          <cell r="C22">
            <v>1</v>
          </cell>
          <cell r="D22">
            <v>1</v>
          </cell>
          <cell r="E22">
            <v>3</v>
          </cell>
        </row>
        <row r="25">
          <cell r="C25">
            <v>53</v>
          </cell>
          <cell r="D25">
            <v>0.56603773584905659</v>
          </cell>
        </row>
        <row r="26">
          <cell r="C26">
            <v>45</v>
          </cell>
          <cell r="D26">
            <v>0.58888888888888891</v>
          </cell>
        </row>
        <row r="27">
          <cell r="C27">
            <v>8</v>
          </cell>
          <cell r="D27">
            <v>0.4375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n, Prax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General</v>
          </cell>
        </row>
        <row r="7">
          <cell r="A7">
            <v>696.05499999999995</v>
          </cell>
          <cell r="C7">
            <v>1213</v>
          </cell>
        </row>
        <row r="14">
          <cell r="A14">
            <v>36</v>
          </cell>
          <cell r="B14">
            <v>21</v>
          </cell>
          <cell r="C14">
            <v>15</v>
          </cell>
          <cell r="D14">
            <v>5</v>
          </cell>
          <cell r="E14">
            <v>8</v>
          </cell>
        </row>
        <row r="18">
          <cell r="A18">
            <v>31</v>
          </cell>
          <cell r="B18">
            <v>16</v>
          </cell>
          <cell r="C18">
            <v>12</v>
          </cell>
          <cell r="D18">
            <v>3</v>
          </cell>
          <cell r="E18">
            <v>5</v>
          </cell>
        </row>
        <row r="22">
          <cell r="A22">
            <v>5</v>
          </cell>
          <cell r="B22">
            <v>5</v>
          </cell>
          <cell r="C22">
            <v>3</v>
          </cell>
          <cell r="D22">
            <v>2</v>
          </cell>
          <cell r="E22">
            <v>3</v>
          </cell>
        </row>
        <row r="25">
          <cell r="C25">
            <v>85</v>
          </cell>
          <cell r="D25">
            <v>0.75882352941176467</v>
          </cell>
        </row>
        <row r="26">
          <cell r="C26">
            <v>67</v>
          </cell>
          <cell r="D26">
            <v>0.79104477611940294</v>
          </cell>
        </row>
        <row r="27">
          <cell r="C27">
            <v>18</v>
          </cell>
          <cell r="D27">
            <v>0.63888888888888884</v>
          </cell>
        </row>
      </sheetData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ere, Alphonse"/>
      <sheetName val="OBD File"/>
      <sheetName val="DOR Games"/>
      <sheetName val="Points Calculator"/>
    </sheetNames>
    <sheetDataSet>
      <sheetData sheetId="0">
        <row r="2">
          <cell r="K2">
            <v>2020</v>
          </cell>
        </row>
        <row r="5">
          <cell r="G5" t="str">
            <v>Lt. Gen.</v>
          </cell>
        </row>
        <row r="7">
          <cell r="A7">
            <v>1140.1999999999998</v>
          </cell>
          <cell r="C7">
            <v>2818.69</v>
          </cell>
        </row>
        <row r="14">
          <cell r="A14">
            <v>64</v>
          </cell>
          <cell r="B14">
            <v>17</v>
          </cell>
          <cell r="C14">
            <v>12</v>
          </cell>
          <cell r="D14">
            <v>6</v>
          </cell>
          <cell r="E14">
            <v>11</v>
          </cell>
        </row>
        <row r="18">
          <cell r="A18">
            <v>61</v>
          </cell>
          <cell r="B18">
            <v>16</v>
          </cell>
          <cell r="C18">
            <v>10</v>
          </cell>
          <cell r="D18">
            <v>5</v>
          </cell>
          <cell r="E18">
            <v>9</v>
          </cell>
        </row>
        <row r="22">
          <cell r="A22">
            <v>3</v>
          </cell>
          <cell r="B22">
            <v>1</v>
          </cell>
          <cell r="C22">
            <v>2</v>
          </cell>
          <cell r="D22">
            <v>1</v>
          </cell>
          <cell r="E22">
            <v>2</v>
          </cell>
        </row>
        <row r="25">
          <cell r="C25">
            <v>110</v>
          </cell>
          <cell r="D25">
            <v>0.79090909090909089</v>
          </cell>
        </row>
        <row r="26">
          <cell r="C26">
            <v>101</v>
          </cell>
          <cell r="D26">
            <v>0.81188118811881194</v>
          </cell>
        </row>
        <row r="27">
          <cell r="C27">
            <v>9</v>
          </cell>
          <cell r="D27">
            <v>0.55555555555555558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sele, Richard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Col.</v>
          </cell>
        </row>
        <row r="7">
          <cell r="A7">
            <v>65.13</v>
          </cell>
          <cell r="C7">
            <v>63</v>
          </cell>
        </row>
        <row r="14">
          <cell r="A14">
            <v>0</v>
          </cell>
          <cell r="B14">
            <v>1</v>
          </cell>
          <cell r="C14">
            <v>2</v>
          </cell>
          <cell r="D14">
            <v>1</v>
          </cell>
          <cell r="E14">
            <v>3</v>
          </cell>
        </row>
        <row r="18">
          <cell r="A18">
            <v>0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2</v>
          </cell>
        </row>
        <row r="25">
          <cell r="C25">
            <v>7</v>
          </cell>
          <cell r="D25">
            <v>0.2857142857142857</v>
          </cell>
        </row>
        <row r="26">
          <cell r="C26">
            <v>4</v>
          </cell>
          <cell r="D26">
            <v>0.375</v>
          </cell>
        </row>
        <row r="27">
          <cell r="C27">
            <v>3</v>
          </cell>
          <cell r="D27">
            <v>0.16666666666666666</v>
          </cell>
        </row>
      </sheetData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r, George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Brig. Gen.</v>
          </cell>
        </row>
        <row r="7">
          <cell r="A7">
            <v>1242.4950000000003</v>
          </cell>
          <cell r="C7">
            <v>454</v>
          </cell>
        </row>
        <row r="14">
          <cell r="A14">
            <v>24</v>
          </cell>
          <cell r="B14">
            <v>6</v>
          </cell>
          <cell r="C14">
            <v>22</v>
          </cell>
          <cell r="D14">
            <v>4</v>
          </cell>
          <cell r="E14">
            <v>13</v>
          </cell>
        </row>
        <row r="18">
          <cell r="A18">
            <v>24</v>
          </cell>
          <cell r="B18">
            <v>6</v>
          </cell>
          <cell r="C18">
            <v>19</v>
          </cell>
          <cell r="D18">
            <v>4</v>
          </cell>
          <cell r="E18">
            <v>11</v>
          </cell>
        </row>
        <row r="22">
          <cell r="A22">
            <v>0</v>
          </cell>
          <cell r="B22">
            <v>0</v>
          </cell>
          <cell r="C22">
            <v>3</v>
          </cell>
          <cell r="D22">
            <v>0</v>
          </cell>
          <cell r="E22">
            <v>2</v>
          </cell>
        </row>
        <row r="25">
          <cell r="C25">
            <v>69</v>
          </cell>
          <cell r="D25">
            <v>0.59420289855072461</v>
          </cell>
        </row>
        <row r="26">
          <cell r="C26">
            <v>64</v>
          </cell>
          <cell r="D26">
            <v>0.6171875</v>
          </cell>
        </row>
        <row r="27">
          <cell r="C27">
            <v>5</v>
          </cell>
          <cell r="D27">
            <v>0.3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loway, James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Lt. Col.</v>
          </cell>
        </row>
        <row r="7">
          <cell r="A7">
            <v>46.15</v>
          </cell>
          <cell r="C7">
            <v>32</v>
          </cell>
        </row>
        <row r="14">
          <cell r="A14">
            <v>1</v>
          </cell>
          <cell r="B14">
            <v>0</v>
          </cell>
          <cell r="C14">
            <v>3</v>
          </cell>
          <cell r="D14">
            <v>0</v>
          </cell>
          <cell r="E14">
            <v>2</v>
          </cell>
        </row>
        <row r="18">
          <cell r="A18">
            <v>1</v>
          </cell>
          <cell r="B18">
            <v>0</v>
          </cell>
          <cell r="C18">
            <v>1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0</v>
          </cell>
          <cell r="E22">
            <v>2</v>
          </cell>
        </row>
        <row r="25">
          <cell r="C25">
            <v>6</v>
          </cell>
          <cell r="D25">
            <v>0.41666666666666669</v>
          </cell>
        </row>
        <row r="26">
          <cell r="C26">
            <v>2</v>
          </cell>
          <cell r="D26">
            <v>0.75</v>
          </cell>
        </row>
        <row r="27">
          <cell r="C27">
            <v>4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midt, Charles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Lt. Gen.</v>
          </cell>
        </row>
        <row r="7">
          <cell r="A7">
            <v>1403.97</v>
          </cell>
          <cell r="C7">
            <v>797</v>
          </cell>
        </row>
        <row r="14">
          <cell r="A14">
            <v>13</v>
          </cell>
          <cell r="B14">
            <v>11</v>
          </cell>
          <cell r="C14">
            <v>38</v>
          </cell>
          <cell r="D14">
            <v>48</v>
          </cell>
          <cell r="E14">
            <v>84</v>
          </cell>
        </row>
        <row r="18">
          <cell r="A18">
            <v>13</v>
          </cell>
          <cell r="B18">
            <v>11</v>
          </cell>
          <cell r="C18">
            <v>38</v>
          </cell>
          <cell r="D18">
            <v>47</v>
          </cell>
          <cell r="E18">
            <v>83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</row>
        <row r="25">
          <cell r="C25">
            <v>194</v>
          </cell>
          <cell r="D25">
            <v>0.22164948453608246</v>
          </cell>
        </row>
        <row r="26">
          <cell r="C26">
            <v>192</v>
          </cell>
          <cell r="D26">
            <v>0.22395833333333334</v>
          </cell>
        </row>
        <row r="27">
          <cell r="C27">
            <v>2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res, Sergio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Capt.</v>
          </cell>
        </row>
        <row r="7">
          <cell r="A7">
            <v>56.2</v>
          </cell>
          <cell r="C7">
            <v>0</v>
          </cell>
        </row>
        <row r="14">
          <cell r="A14">
            <v>0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</v>
          </cell>
          <cell r="E18">
            <v>1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4</v>
          </cell>
          <cell r="D25">
            <v>0.375</v>
          </cell>
        </row>
        <row r="26">
          <cell r="C26">
            <v>3</v>
          </cell>
          <cell r="D26">
            <v>0.33333333333333331</v>
          </cell>
        </row>
        <row r="27">
          <cell r="C27">
            <v>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vely, Todd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975.98999999999978</v>
          </cell>
          <cell r="C7">
            <v>313</v>
          </cell>
        </row>
        <row r="14">
          <cell r="A14">
            <v>42</v>
          </cell>
          <cell r="B14">
            <v>7</v>
          </cell>
          <cell r="C14">
            <v>19</v>
          </cell>
          <cell r="D14">
            <v>6</v>
          </cell>
          <cell r="E14">
            <v>19</v>
          </cell>
        </row>
        <row r="18">
          <cell r="A18">
            <v>38</v>
          </cell>
          <cell r="B18">
            <v>7</v>
          </cell>
          <cell r="C18">
            <v>19</v>
          </cell>
          <cell r="D18">
            <v>6</v>
          </cell>
          <cell r="E18">
            <v>15</v>
          </cell>
        </row>
        <row r="22">
          <cell r="A22">
            <v>4</v>
          </cell>
          <cell r="B22">
            <v>0</v>
          </cell>
          <cell r="C22">
            <v>0</v>
          </cell>
          <cell r="D22">
            <v>0</v>
          </cell>
          <cell r="E22">
            <v>4</v>
          </cell>
        </row>
        <row r="25">
          <cell r="C25">
            <v>93</v>
          </cell>
          <cell r="D25">
            <v>0.62903225806451613</v>
          </cell>
        </row>
        <row r="26">
          <cell r="C26">
            <v>85</v>
          </cell>
          <cell r="D26">
            <v>0.64117647058823535</v>
          </cell>
        </row>
        <row r="27">
          <cell r="C27">
            <v>8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tro, Dan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General</v>
          </cell>
        </row>
        <row r="7">
          <cell r="A7">
            <v>383.91500000000002</v>
          </cell>
          <cell r="C7">
            <v>144</v>
          </cell>
        </row>
        <row r="14">
          <cell r="A14">
            <v>14</v>
          </cell>
          <cell r="B14">
            <v>9</v>
          </cell>
          <cell r="C14">
            <v>7</v>
          </cell>
          <cell r="D14">
            <v>6</v>
          </cell>
          <cell r="E14">
            <v>7</v>
          </cell>
        </row>
        <row r="18">
          <cell r="A18">
            <v>14</v>
          </cell>
          <cell r="B18">
            <v>8</v>
          </cell>
          <cell r="C18">
            <v>6</v>
          </cell>
          <cell r="D18">
            <v>4</v>
          </cell>
          <cell r="E18">
            <v>4</v>
          </cell>
        </row>
        <row r="22">
          <cell r="A22">
            <v>0</v>
          </cell>
          <cell r="B22">
            <v>1</v>
          </cell>
          <cell r="C22">
            <v>1</v>
          </cell>
          <cell r="D22">
            <v>2</v>
          </cell>
          <cell r="E22">
            <v>3</v>
          </cell>
        </row>
        <row r="25">
          <cell r="C25">
            <v>43</v>
          </cell>
          <cell r="D25">
            <v>0.61627906976744184</v>
          </cell>
        </row>
        <row r="26">
          <cell r="C26">
            <v>36</v>
          </cell>
          <cell r="D26">
            <v>0.69444444444444442</v>
          </cell>
        </row>
        <row r="27">
          <cell r="C27">
            <v>7</v>
          </cell>
          <cell r="D27">
            <v>0.21428571428571427</v>
          </cell>
        </row>
      </sheetData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ssling, Andreas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432.5200000000001</v>
          </cell>
          <cell r="C7">
            <v>154</v>
          </cell>
        </row>
        <row r="14">
          <cell r="A14">
            <v>13</v>
          </cell>
          <cell r="B14">
            <v>9</v>
          </cell>
          <cell r="C14">
            <v>25</v>
          </cell>
          <cell r="D14">
            <v>5</v>
          </cell>
          <cell r="E14">
            <v>6</v>
          </cell>
        </row>
        <row r="18">
          <cell r="A18">
            <v>11</v>
          </cell>
          <cell r="B18">
            <v>8</v>
          </cell>
          <cell r="C18">
            <v>23</v>
          </cell>
          <cell r="D18">
            <v>4</v>
          </cell>
          <cell r="E18">
            <v>6</v>
          </cell>
        </row>
        <row r="22">
          <cell r="A22">
            <v>2</v>
          </cell>
          <cell r="B22">
            <v>1</v>
          </cell>
          <cell r="C22">
            <v>2</v>
          </cell>
          <cell r="D22">
            <v>1</v>
          </cell>
          <cell r="E22">
            <v>0</v>
          </cell>
        </row>
        <row r="25">
          <cell r="C25">
            <v>58</v>
          </cell>
          <cell r="D25">
            <v>0.59482758620689657</v>
          </cell>
        </row>
        <row r="26">
          <cell r="C26">
            <v>52</v>
          </cell>
          <cell r="D26">
            <v>0.58653846153846156</v>
          </cell>
        </row>
        <row r="27">
          <cell r="C27">
            <v>6</v>
          </cell>
          <cell r="D27">
            <v>0.66666666666666663</v>
          </cell>
        </row>
      </sheetData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zov, Do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Capt.</v>
          </cell>
        </row>
        <row r="7">
          <cell r="A7">
            <v>51.790000000000006</v>
          </cell>
          <cell r="C7">
            <v>0</v>
          </cell>
        </row>
        <row r="14">
          <cell r="A14">
            <v>2</v>
          </cell>
          <cell r="B14">
            <v>0</v>
          </cell>
          <cell r="C14">
            <v>2</v>
          </cell>
          <cell r="D14">
            <v>2</v>
          </cell>
          <cell r="E14">
            <v>0</v>
          </cell>
        </row>
        <row r="18">
          <cell r="A18">
            <v>1</v>
          </cell>
          <cell r="B18">
            <v>0</v>
          </cell>
          <cell r="C18">
            <v>0</v>
          </cell>
          <cell r="D18">
            <v>2</v>
          </cell>
          <cell r="E18">
            <v>0</v>
          </cell>
        </row>
        <row r="22">
          <cell r="A22">
            <v>1</v>
          </cell>
          <cell r="B22">
            <v>0</v>
          </cell>
          <cell r="C22">
            <v>2</v>
          </cell>
          <cell r="D22">
            <v>0</v>
          </cell>
          <cell r="E22">
            <v>0</v>
          </cell>
        </row>
        <row r="25">
          <cell r="C25">
            <v>6</v>
          </cell>
          <cell r="D25">
            <v>0.5</v>
          </cell>
        </row>
        <row r="26">
          <cell r="C26">
            <v>3</v>
          </cell>
          <cell r="D26">
            <v>0.33333333333333331</v>
          </cell>
        </row>
        <row r="27">
          <cell r="C27">
            <v>3</v>
          </cell>
          <cell r="D27">
            <v>0.66666666666666663</v>
          </cell>
        </row>
      </sheetData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vis, John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Field Lt.</v>
          </cell>
        </row>
        <row r="7">
          <cell r="A7">
            <v>31.25</v>
          </cell>
          <cell r="C7">
            <v>0</v>
          </cell>
        </row>
        <row r="14">
          <cell r="A14">
            <v>0</v>
          </cell>
          <cell r="B14">
            <v>0</v>
          </cell>
          <cell r="C14">
            <v>2</v>
          </cell>
          <cell r="D14">
            <v>0</v>
          </cell>
          <cell r="E14">
            <v>0</v>
          </cell>
        </row>
        <row r="18">
          <cell r="A18">
            <v>0</v>
          </cell>
          <cell r="B18">
            <v>0</v>
          </cell>
          <cell r="C18">
            <v>1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2</v>
          </cell>
          <cell r="D25">
            <v>0.5</v>
          </cell>
        </row>
        <row r="26">
          <cell r="C26">
            <v>1</v>
          </cell>
          <cell r="D26">
            <v>0.5</v>
          </cell>
        </row>
        <row r="27">
          <cell r="C27">
            <v>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eville, Sam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Field Lt.</v>
          </cell>
        </row>
        <row r="7">
          <cell r="A7">
            <v>36.32</v>
          </cell>
          <cell r="C7">
            <v>0</v>
          </cell>
        </row>
        <row r="14">
          <cell r="A14">
            <v>1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</row>
        <row r="18">
          <cell r="A18">
            <v>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2</v>
          </cell>
          <cell r="D25">
            <v>0.5</v>
          </cell>
        </row>
        <row r="26">
          <cell r="C26">
            <v>1</v>
          </cell>
          <cell r="D26">
            <v>1</v>
          </cell>
        </row>
        <row r="27">
          <cell r="C27">
            <v>1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lan, Georg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Field Lt.</v>
          </cell>
        </row>
        <row r="7">
          <cell r="A7">
            <v>35.28</v>
          </cell>
          <cell r="C7">
            <v>0</v>
          </cell>
        </row>
        <row r="14">
          <cell r="A14">
            <v>0</v>
          </cell>
          <cell r="B14">
            <v>0</v>
          </cell>
          <cell r="C14">
            <v>1</v>
          </cell>
          <cell r="D14">
            <v>0</v>
          </cell>
          <cell r="E14">
            <v>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1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2</v>
          </cell>
          <cell r="D25">
            <v>0.25</v>
          </cell>
        </row>
        <row r="26">
          <cell r="C26">
            <v>1</v>
          </cell>
          <cell r="D26">
            <v>0</v>
          </cell>
        </row>
        <row r="27">
          <cell r="C27">
            <v>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yne, Richard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Lt. Col.</v>
          </cell>
        </row>
        <row r="7">
          <cell r="A7">
            <v>138.45500000000001</v>
          </cell>
          <cell r="C7">
            <v>0</v>
          </cell>
        </row>
        <row r="14">
          <cell r="A14">
            <v>0</v>
          </cell>
          <cell r="B14">
            <v>3</v>
          </cell>
          <cell r="C14">
            <v>7</v>
          </cell>
          <cell r="D14">
            <v>1</v>
          </cell>
          <cell r="E14">
            <v>3</v>
          </cell>
        </row>
        <row r="18">
          <cell r="A18">
            <v>0</v>
          </cell>
          <cell r="B18">
            <v>3</v>
          </cell>
          <cell r="C18">
            <v>5</v>
          </cell>
          <cell r="D18">
            <v>1</v>
          </cell>
          <cell r="E18">
            <v>2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0</v>
          </cell>
          <cell r="E22">
            <v>1</v>
          </cell>
        </row>
        <row r="25">
          <cell r="C25">
            <v>14</v>
          </cell>
          <cell r="D25">
            <v>0.4642857142857143</v>
          </cell>
        </row>
        <row r="26">
          <cell r="C26">
            <v>11</v>
          </cell>
          <cell r="D26">
            <v>0.5</v>
          </cell>
        </row>
        <row r="27">
          <cell r="C27">
            <v>3</v>
          </cell>
          <cell r="D27">
            <v>0.33333333333333331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gro, Tim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Gen.</v>
          </cell>
        </row>
        <row r="7">
          <cell r="A7">
            <v>982.78500000000031</v>
          </cell>
          <cell r="C7">
            <v>1266</v>
          </cell>
        </row>
        <row r="14">
          <cell r="A14">
            <v>34</v>
          </cell>
          <cell r="B14">
            <v>28</v>
          </cell>
          <cell r="C14">
            <v>35</v>
          </cell>
          <cell r="D14">
            <v>19</v>
          </cell>
          <cell r="E14">
            <v>14</v>
          </cell>
        </row>
        <row r="18">
          <cell r="A18">
            <v>26</v>
          </cell>
          <cell r="B18">
            <v>21</v>
          </cell>
          <cell r="C18">
            <v>25</v>
          </cell>
          <cell r="D18">
            <v>15</v>
          </cell>
          <cell r="E18">
            <v>10</v>
          </cell>
        </row>
        <row r="22">
          <cell r="A22">
            <v>8</v>
          </cell>
          <cell r="B22">
            <v>7</v>
          </cell>
          <cell r="C22">
            <v>10</v>
          </cell>
          <cell r="D22">
            <v>4</v>
          </cell>
          <cell r="E22">
            <v>4</v>
          </cell>
        </row>
        <row r="25">
          <cell r="C25">
            <v>130</v>
          </cell>
          <cell r="D25">
            <v>0.61153846153846159</v>
          </cell>
        </row>
        <row r="26">
          <cell r="C26">
            <v>97</v>
          </cell>
          <cell r="D26">
            <v>0.61340206185567014</v>
          </cell>
        </row>
        <row r="27">
          <cell r="C27">
            <v>33</v>
          </cell>
          <cell r="D27">
            <v>0.60606060606060608</v>
          </cell>
        </row>
      </sheetData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ith, Lyl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282.96000000000004</v>
          </cell>
          <cell r="C7">
            <v>274</v>
          </cell>
        </row>
        <row r="14">
          <cell r="A14">
            <v>2</v>
          </cell>
          <cell r="B14">
            <v>9</v>
          </cell>
          <cell r="C14">
            <v>8</v>
          </cell>
          <cell r="D14">
            <v>10</v>
          </cell>
          <cell r="E14">
            <v>11</v>
          </cell>
        </row>
        <row r="18">
          <cell r="A18">
            <v>2</v>
          </cell>
          <cell r="B18">
            <v>9</v>
          </cell>
          <cell r="C18">
            <v>5</v>
          </cell>
          <cell r="D18">
            <v>10</v>
          </cell>
          <cell r="E18">
            <v>11</v>
          </cell>
        </row>
        <row r="22">
          <cell r="A22">
            <v>0</v>
          </cell>
          <cell r="B22">
            <v>0</v>
          </cell>
          <cell r="C22">
            <v>3</v>
          </cell>
          <cell r="D22">
            <v>0</v>
          </cell>
          <cell r="E22">
            <v>0</v>
          </cell>
        </row>
        <row r="25">
          <cell r="C25">
            <v>40</v>
          </cell>
          <cell r="D25">
            <v>0.375</v>
          </cell>
        </row>
        <row r="26">
          <cell r="C26">
            <v>37</v>
          </cell>
          <cell r="D26">
            <v>0.36486486486486486</v>
          </cell>
        </row>
        <row r="27">
          <cell r="C27">
            <v>3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milton, Richard"/>
      <sheetName val="OBD File"/>
      <sheetName val="DOR Games"/>
      <sheetName val="Points Calculator"/>
    </sheetNames>
    <sheetDataSet>
      <sheetData sheetId="0">
        <row r="2">
          <cell r="K2">
            <v>2017</v>
          </cell>
        </row>
        <row r="5">
          <cell r="G5" t="str">
            <v>Lt. Gen.</v>
          </cell>
        </row>
        <row r="7">
          <cell r="A7">
            <v>170.31499999999997</v>
          </cell>
          <cell r="C7">
            <v>1420.78</v>
          </cell>
        </row>
        <row r="14">
          <cell r="A14">
            <v>5</v>
          </cell>
          <cell r="B14">
            <v>8</v>
          </cell>
          <cell r="C14">
            <v>8</v>
          </cell>
          <cell r="D14">
            <v>3</v>
          </cell>
          <cell r="E14">
            <v>8</v>
          </cell>
        </row>
        <row r="18">
          <cell r="A18">
            <v>3</v>
          </cell>
          <cell r="B18">
            <v>6</v>
          </cell>
          <cell r="C18">
            <v>6</v>
          </cell>
          <cell r="D18">
            <v>2</v>
          </cell>
          <cell r="E18">
            <v>5</v>
          </cell>
        </row>
        <row r="22">
          <cell r="A22">
            <v>2</v>
          </cell>
          <cell r="B22">
            <v>2</v>
          </cell>
          <cell r="C22">
            <v>2</v>
          </cell>
          <cell r="D22">
            <v>1</v>
          </cell>
          <cell r="E22">
            <v>3</v>
          </cell>
        </row>
        <row r="25">
          <cell r="C25">
            <v>32</v>
          </cell>
          <cell r="D25">
            <v>0.53125</v>
          </cell>
        </row>
        <row r="26">
          <cell r="C26">
            <v>22</v>
          </cell>
          <cell r="D26">
            <v>0.54545454545454541</v>
          </cell>
        </row>
        <row r="27">
          <cell r="C27">
            <v>10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tin, Rick"/>
      <sheetName val="OBD File"/>
      <sheetName val="DOR Games"/>
      <sheetName val="Points Calculator"/>
    </sheetNames>
    <sheetDataSet>
      <sheetData sheetId="0">
        <row r="5">
          <cell r="G5" t="str">
            <v>Brig. Gen.</v>
          </cell>
        </row>
        <row r="7">
          <cell r="A7">
            <v>215.09</v>
          </cell>
          <cell r="C7">
            <v>1576.66</v>
          </cell>
        </row>
        <row r="14">
          <cell r="A14">
            <v>7</v>
          </cell>
          <cell r="B14">
            <v>4</v>
          </cell>
          <cell r="C14">
            <v>4</v>
          </cell>
          <cell r="D14">
            <v>3</v>
          </cell>
          <cell r="E14">
            <v>12</v>
          </cell>
        </row>
        <row r="18">
          <cell r="A18">
            <v>6</v>
          </cell>
          <cell r="B18">
            <v>4</v>
          </cell>
          <cell r="C18">
            <v>3</v>
          </cell>
          <cell r="D18">
            <v>3</v>
          </cell>
          <cell r="E18">
            <v>10</v>
          </cell>
        </row>
        <row r="22">
          <cell r="A22">
            <v>1</v>
          </cell>
          <cell r="B22">
            <v>0</v>
          </cell>
          <cell r="C22">
            <v>1</v>
          </cell>
          <cell r="D22">
            <v>0</v>
          </cell>
          <cell r="E22">
            <v>2</v>
          </cell>
        </row>
        <row r="25">
          <cell r="C25">
            <v>30</v>
          </cell>
          <cell r="D25">
            <v>0.43333333333333335</v>
          </cell>
        </row>
        <row r="26">
          <cell r="C26">
            <v>26</v>
          </cell>
          <cell r="D26">
            <v>0.44230769230769229</v>
          </cell>
        </row>
        <row r="27">
          <cell r="C27">
            <v>4</v>
          </cell>
          <cell r="D27">
            <v>0.375</v>
          </cell>
        </row>
      </sheetData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levoet, Patrick"/>
      <sheetName val="OBD File"/>
      <sheetName val="DOR Games"/>
      <sheetName val="Points Calculator"/>
    </sheetNames>
    <sheetDataSet>
      <sheetData sheetId="0">
        <row r="5">
          <cell r="G5" t="str">
            <v>Brig. Gen.</v>
          </cell>
        </row>
        <row r="7">
          <cell r="A7">
            <v>407.73500000000001</v>
          </cell>
          <cell r="C7">
            <v>313</v>
          </cell>
        </row>
        <row r="14">
          <cell r="A14">
            <v>16</v>
          </cell>
          <cell r="B14">
            <v>8</v>
          </cell>
          <cell r="C14">
            <v>8</v>
          </cell>
          <cell r="D14">
            <v>2</v>
          </cell>
          <cell r="E14">
            <v>6</v>
          </cell>
        </row>
        <row r="18">
          <cell r="A18">
            <v>16</v>
          </cell>
          <cell r="B18">
            <v>6</v>
          </cell>
          <cell r="C18">
            <v>7</v>
          </cell>
          <cell r="D18">
            <v>2</v>
          </cell>
          <cell r="E18">
            <v>5</v>
          </cell>
        </row>
        <row r="22">
          <cell r="A22">
            <v>0</v>
          </cell>
          <cell r="B22">
            <v>2</v>
          </cell>
          <cell r="C22">
            <v>1</v>
          </cell>
          <cell r="D22">
            <v>0</v>
          </cell>
          <cell r="E22">
            <v>1</v>
          </cell>
        </row>
        <row r="25">
          <cell r="C25">
            <v>40</v>
          </cell>
          <cell r="D25">
            <v>0.7</v>
          </cell>
        </row>
        <row r="26">
          <cell r="C26">
            <v>36</v>
          </cell>
          <cell r="D26">
            <v>0.70833333333333337</v>
          </cell>
        </row>
        <row r="27">
          <cell r="C27">
            <v>4</v>
          </cell>
          <cell r="D27">
            <v>0.625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itehead, James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Brig. Gen.</v>
          </cell>
        </row>
        <row r="7">
          <cell r="A7">
            <v>484.625</v>
          </cell>
          <cell r="C7">
            <v>539</v>
          </cell>
        </row>
        <row r="14">
          <cell r="A14">
            <v>30</v>
          </cell>
          <cell r="B14">
            <v>13</v>
          </cell>
          <cell r="C14">
            <v>13</v>
          </cell>
          <cell r="D14">
            <v>2</v>
          </cell>
          <cell r="E14">
            <v>3</v>
          </cell>
        </row>
        <row r="18">
          <cell r="A18">
            <v>28</v>
          </cell>
          <cell r="B18">
            <v>12</v>
          </cell>
          <cell r="C18">
            <v>8</v>
          </cell>
          <cell r="D18">
            <v>1</v>
          </cell>
          <cell r="E18">
            <v>3</v>
          </cell>
        </row>
        <row r="22">
          <cell r="A22">
            <v>2</v>
          </cell>
          <cell r="B22">
            <v>1</v>
          </cell>
          <cell r="C22">
            <v>5</v>
          </cell>
          <cell r="D22">
            <v>1</v>
          </cell>
          <cell r="E22">
            <v>0</v>
          </cell>
        </row>
        <row r="25">
          <cell r="C25">
            <v>61</v>
          </cell>
          <cell r="D25">
            <v>0.81147540983606559</v>
          </cell>
        </row>
        <row r="26">
          <cell r="C26">
            <v>52</v>
          </cell>
          <cell r="D26">
            <v>0.84615384615384615</v>
          </cell>
        </row>
        <row r="27">
          <cell r="C27">
            <v>9</v>
          </cell>
          <cell r="D27">
            <v>0.61111111111111116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angler, Martin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Maj.</v>
          </cell>
        </row>
        <row r="7">
          <cell r="A7">
            <v>41.800000000000004</v>
          </cell>
          <cell r="C7">
            <v>32</v>
          </cell>
        </row>
        <row r="14">
          <cell r="A14">
            <v>2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</row>
        <row r="18">
          <cell r="A18">
            <v>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3</v>
          </cell>
          <cell r="D25">
            <v>0.66666666666666663</v>
          </cell>
        </row>
        <row r="26">
          <cell r="C26">
            <v>2</v>
          </cell>
          <cell r="D26">
            <v>1</v>
          </cell>
        </row>
        <row r="27">
          <cell r="C27">
            <v>1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ge, Russ"/>
      <sheetName val="OBD File"/>
      <sheetName val="DOR Games"/>
      <sheetName val="Points Calculator"/>
    </sheetNames>
    <sheetDataSet>
      <sheetData sheetId="0">
        <row r="5">
          <cell r="G5" t="str">
            <v>Brig. Gen.</v>
          </cell>
        </row>
        <row r="7">
          <cell r="A7">
            <v>372.94</v>
          </cell>
          <cell r="C7">
            <v>458</v>
          </cell>
        </row>
        <row r="14">
          <cell r="A14">
            <v>9</v>
          </cell>
          <cell r="B14">
            <v>4</v>
          </cell>
          <cell r="C14">
            <v>12</v>
          </cell>
          <cell r="D14">
            <v>1</v>
          </cell>
          <cell r="E14">
            <v>13</v>
          </cell>
        </row>
        <row r="18">
          <cell r="A18">
            <v>8</v>
          </cell>
          <cell r="B18">
            <v>3</v>
          </cell>
          <cell r="C18">
            <v>6</v>
          </cell>
          <cell r="D18">
            <v>1</v>
          </cell>
          <cell r="E18">
            <v>12</v>
          </cell>
        </row>
        <row r="22">
          <cell r="A22">
            <v>1</v>
          </cell>
          <cell r="B22">
            <v>1</v>
          </cell>
          <cell r="C22">
            <v>6</v>
          </cell>
          <cell r="D22">
            <v>0</v>
          </cell>
          <cell r="E22">
            <v>1</v>
          </cell>
        </row>
        <row r="25">
          <cell r="C25">
            <v>39</v>
          </cell>
          <cell r="D25">
            <v>0.48717948717948717</v>
          </cell>
        </row>
        <row r="26">
          <cell r="C26">
            <v>30</v>
          </cell>
          <cell r="D26">
            <v>0.46666666666666667</v>
          </cell>
        </row>
        <row r="27">
          <cell r="C27">
            <v>9</v>
          </cell>
          <cell r="D27">
            <v>0.55555555555555558</v>
          </cell>
        </row>
      </sheetData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nt, Matthew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Maj.</v>
          </cell>
        </row>
        <row r="7">
          <cell r="A7">
            <v>66.355000000000004</v>
          </cell>
          <cell r="C7">
            <v>6</v>
          </cell>
        </row>
        <row r="14">
          <cell r="A14">
            <v>0</v>
          </cell>
          <cell r="B14">
            <v>2</v>
          </cell>
          <cell r="C14">
            <v>3</v>
          </cell>
          <cell r="D14">
            <v>1</v>
          </cell>
          <cell r="E14">
            <v>1</v>
          </cell>
        </row>
        <row r="18">
          <cell r="A18">
            <v>0</v>
          </cell>
          <cell r="B18">
            <v>1</v>
          </cell>
          <cell r="C18">
            <v>2</v>
          </cell>
          <cell r="D18">
            <v>1</v>
          </cell>
          <cell r="E18">
            <v>1</v>
          </cell>
        </row>
        <row r="22">
          <cell r="A22">
            <v>0</v>
          </cell>
          <cell r="B22">
            <v>1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7</v>
          </cell>
          <cell r="D25">
            <v>0.5</v>
          </cell>
        </row>
        <row r="26">
          <cell r="C26">
            <v>5</v>
          </cell>
          <cell r="D26">
            <v>0.4</v>
          </cell>
        </row>
        <row r="27">
          <cell r="C27">
            <v>2</v>
          </cell>
          <cell r="D27">
            <v>0.75</v>
          </cell>
        </row>
      </sheetData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mas, Neil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Maj. Gen.</v>
          </cell>
        </row>
        <row r="7">
          <cell r="A7">
            <v>560.14000000000021</v>
          </cell>
          <cell r="C7">
            <v>914</v>
          </cell>
        </row>
        <row r="14">
          <cell r="A14">
            <v>33</v>
          </cell>
          <cell r="B14">
            <v>21</v>
          </cell>
          <cell r="C14">
            <v>23</v>
          </cell>
          <cell r="D14">
            <v>6</v>
          </cell>
          <cell r="E14">
            <v>8</v>
          </cell>
        </row>
        <row r="18">
          <cell r="A18">
            <v>27</v>
          </cell>
          <cell r="B18">
            <v>17</v>
          </cell>
          <cell r="C18">
            <v>16</v>
          </cell>
          <cell r="D18">
            <v>3</v>
          </cell>
          <cell r="E18">
            <v>3</v>
          </cell>
        </row>
        <row r="22">
          <cell r="A22">
            <v>6</v>
          </cell>
          <cell r="B22">
            <v>4</v>
          </cell>
          <cell r="C22">
            <v>7</v>
          </cell>
          <cell r="D22">
            <v>3</v>
          </cell>
          <cell r="E22">
            <v>5</v>
          </cell>
        </row>
        <row r="25">
          <cell r="C25">
            <v>91</v>
          </cell>
          <cell r="D25">
            <v>0.71978021978021978</v>
          </cell>
        </row>
        <row r="26">
          <cell r="C26">
            <v>66</v>
          </cell>
          <cell r="D26">
            <v>0.78787878787878785</v>
          </cell>
        </row>
        <row r="27">
          <cell r="C27">
            <v>25</v>
          </cell>
          <cell r="D27">
            <v>0.54</v>
          </cell>
        </row>
      </sheetData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yer, Jon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Lt. Gen.</v>
          </cell>
        </row>
        <row r="7">
          <cell r="A7">
            <v>702.29000000000008</v>
          </cell>
          <cell r="C7">
            <v>847.5</v>
          </cell>
        </row>
        <row r="14">
          <cell r="A14">
            <v>26</v>
          </cell>
          <cell r="B14">
            <v>6</v>
          </cell>
          <cell r="C14">
            <v>12</v>
          </cell>
          <cell r="D14">
            <v>10</v>
          </cell>
          <cell r="E14">
            <v>29</v>
          </cell>
        </row>
        <row r="18">
          <cell r="A18">
            <v>24</v>
          </cell>
          <cell r="B18">
            <v>6</v>
          </cell>
          <cell r="C18">
            <v>11</v>
          </cell>
          <cell r="D18">
            <v>8</v>
          </cell>
          <cell r="E18">
            <v>24</v>
          </cell>
        </row>
        <row r="22">
          <cell r="A22">
            <v>2</v>
          </cell>
          <cell r="B22">
            <v>0</v>
          </cell>
          <cell r="C22">
            <v>1</v>
          </cell>
          <cell r="D22">
            <v>2</v>
          </cell>
          <cell r="E22">
            <v>5</v>
          </cell>
        </row>
        <row r="25">
          <cell r="C25">
            <v>83</v>
          </cell>
          <cell r="D25">
            <v>0.45783132530120479</v>
          </cell>
        </row>
        <row r="26">
          <cell r="C26">
            <v>73</v>
          </cell>
          <cell r="D26">
            <v>0.4863013698630137</v>
          </cell>
        </row>
        <row r="27">
          <cell r="C27">
            <v>10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i, Edwin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Col.</v>
          </cell>
        </row>
        <row r="7">
          <cell r="A7">
            <v>109.9</v>
          </cell>
          <cell r="C7">
            <v>109</v>
          </cell>
        </row>
        <row r="14">
          <cell r="A14">
            <v>10</v>
          </cell>
          <cell r="B14">
            <v>2</v>
          </cell>
          <cell r="C14">
            <v>1</v>
          </cell>
          <cell r="D14">
            <v>1</v>
          </cell>
          <cell r="E14">
            <v>1</v>
          </cell>
        </row>
        <row r="18">
          <cell r="A18">
            <v>8</v>
          </cell>
          <cell r="B18">
            <v>1</v>
          </cell>
          <cell r="C18">
            <v>1</v>
          </cell>
          <cell r="D18">
            <v>0</v>
          </cell>
          <cell r="E18">
            <v>1</v>
          </cell>
        </row>
        <row r="22">
          <cell r="A22">
            <v>2</v>
          </cell>
          <cell r="B22">
            <v>1</v>
          </cell>
          <cell r="C22">
            <v>0</v>
          </cell>
          <cell r="D22">
            <v>1</v>
          </cell>
          <cell r="E22">
            <v>0</v>
          </cell>
        </row>
        <row r="25">
          <cell r="C25">
            <v>15</v>
          </cell>
          <cell r="D25">
            <v>0.83333333333333337</v>
          </cell>
        </row>
        <row r="26">
          <cell r="C26">
            <v>11</v>
          </cell>
          <cell r="D26">
            <v>0.86363636363636365</v>
          </cell>
        </row>
        <row r="27">
          <cell r="C27">
            <v>4</v>
          </cell>
          <cell r="D27">
            <v>0.75</v>
          </cell>
        </row>
      </sheetData>
      <sheetData sheetId="1"/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iles, Stewart"/>
      <sheetName val="OBD File"/>
      <sheetName val="DOR Games"/>
      <sheetName val="Points Calculator"/>
    </sheetNames>
    <sheetDataSet>
      <sheetData sheetId="0">
        <row r="2">
          <cell r="K2">
            <v>2022</v>
          </cell>
        </row>
        <row r="5">
          <cell r="G5" t="str">
            <v>General</v>
          </cell>
        </row>
        <row r="7">
          <cell r="A7">
            <v>510.59000000000009</v>
          </cell>
          <cell r="C7">
            <v>1774</v>
          </cell>
        </row>
        <row r="14">
          <cell r="A14">
            <v>21</v>
          </cell>
          <cell r="B14">
            <v>18</v>
          </cell>
          <cell r="C14">
            <v>22</v>
          </cell>
          <cell r="D14">
            <v>14</v>
          </cell>
          <cell r="E14">
            <v>14</v>
          </cell>
        </row>
        <row r="18">
          <cell r="A18">
            <v>17</v>
          </cell>
          <cell r="B18">
            <v>5</v>
          </cell>
          <cell r="C18">
            <v>13</v>
          </cell>
          <cell r="D18">
            <v>9</v>
          </cell>
          <cell r="E18">
            <v>8</v>
          </cell>
        </row>
        <row r="22">
          <cell r="A22">
            <v>4</v>
          </cell>
          <cell r="B22">
            <v>13</v>
          </cell>
          <cell r="C22">
            <v>9</v>
          </cell>
          <cell r="D22">
            <v>5</v>
          </cell>
          <cell r="E22">
            <v>6</v>
          </cell>
        </row>
        <row r="25">
          <cell r="C25">
            <v>89</v>
          </cell>
          <cell r="D25">
            <v>0.5617977528089888</v>
          </cell>
        </row>
        <row r="26">
          <cell r="C26">
            <v>52</v>
          </cell>
          <cell r="D26">
            <v>0.54807692307692313</v>
          </cell>
        </row>
        <row r="27">
          <cell r="C27">
            <v>37</v>
          </cell>
          <cell r="D27">
            <v>0.58108108108108103</v>
          </cell>
        </row>
      </sheetData>
      <sheetData sheetId="1"/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Waters, David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Brig. Gen.</v>
          </cell>
        </row>
        <row r="7">
          <cell r="A7">
            <v>74.5</v>
          </cell>
          <cell r="C7">
            <v>226</v>
          </cell>
        </row>
        <row r="14">
          <cell r="A14">
            <v>2</v>
          </cell>
          <cell r="B14">
            <v>0</v>
          </cell>
          <cell r="C14">
            <v>7</v>
          </cell>
          <cell r="D14">
            <v>2</v>
          </cell>
          <cell r="E14">
            <v>6</v>
          </cell>
        </row>
        <row r="18">
          <cell r="A18">
            <v>2</v>
          </cell>
          <cell r="B18">
            <v>0</v>
          </cell>
          <cell r="C18">
            <v>5</v>
          </cell>
          <cell r="D18">
            <v>1</v>
          </cell>
          <cell r="E18">
            <v>4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1</v>
          </cell>
          <cell r="E22">
            <v>2</v>
          </cell>
        </row>
        <row r="25">
          <cell r="C25">
            <v>17</v>
          </cell>
          <cell r="D25">
            <v>0.3235294117647059</v>
          </cell>
        </row>
        <row r="26">
          <cell r="C26">
            <v>12</v>
          </cell>
          <cell r="D26">
            <v>0.375</v>
          </cell>
        </row>
        <row r="27">
          <cell r="C27">
            <v>5</v>
          </cell>
          <cell r="D27">
            <v>0.2</v>
          </cell>
        </row>
      </sheetData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t, Denny"/>
      <sheetName val="OBD File"/>
      <sheetName val="DOR Games"/>
      <sheetName val="Points Calculator"/>
    </sheetNames>
    <sheetDataSet>
      <sheetData sheetId="0">
        <row r="2">
          <cell r="K2">
            <v>2022</v>
          </cell>
        </row>
        <row r="5">
          <cell r="G5" t="str">
            <v>Brig. Gen.</v>
          </cell>
        </row>
        <row r="7">
          <cell r="A7">
            <v>264.02999999999997</v>
          </cell>
          <cell r="C7">
            <v>133</v>
          </cell>
        </row>
        <row r="14">
          <cell r="A14">
            <v>19</v>
          </cell>
          <cell r="B14">
            <v>2</v>
          </cell>
          <cell r="C14">
            <v>1</v>
          </cell>
          <cell r="D14">
            <v>0</v>
          </cell>
          <cell r="E14">
            <v>0</v>
          </cell>
        </row>
        <row r="18">
          <cell r="A18">
            <v>14</v>
          </cell>
          <cell r="B18">
            <v>2</v>
          </cell>
          <cell r="C18">
            <v>1</v>
          </cell>
          <cell r="D18">
            <v>0</v>
          </cell>
          <cell r="E18">
            <v>0</v>
          </cell>
        </row>
        <row r="22">
          <cell r="A22">
            <v>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5">
          <cell r="C25">
            <v>22</v>
          </cell>
          <cell r="D25">
            <v>0.97727272727272729</v>
          </cell>
        </row>
        <row r="26">
          <cell r="C26">
            <v>17</v>
          </cell>
          <cell r="D26">
            <v>0.97058823529411764</v>
          </cell>
        </row>
        <row r="27">
          <cell r="C27">
            <v>5</v>
          </cell>
          <cell r="D27">
            <v>1</v>
          </cell>
        </row>
      </sheetData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ookes, Adam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Col.</v>
          </cell>
        </row>
        <row r="7">
          <cell r="A7">
            <v>95.25</v>
          </cell>
          <cell r="C7">
            <v>36</v>
          </cell>
        </row>
        <row r="14">
          <cell r="A14">
            <v>2</v>
          </cell>
          <cell r="B14">
            <v>2</v>
          </cell>
          <cell r="C14">
            <v>0</v>
          </cell>
          <cell r="D14">
            <v>4</v>
          </cell>
          <cell r="E14">
            <v>4</v>
          </cell>
        </row>
        <row r="18">
          <cell r="A18">
            <v>2</v>
          </cell>
          <cell r="B18">
            <v>2</v>
          </cell>
          <cell r="C18">
            <v>0</v>
          </cell>
          <cell r="D18">
            <v>4</v>
          </cell>
          <cell r="E18">
            <v>2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2</v>
          </cell>
        </row>
        <row r="25">
          <cell r="C25">
            <v>12</v>
          </cell>
          <cell r="D25">
            <v>0.33333333333333331</v>
          </cell>
        </row>
        <row r="26">
          <cell r="C26">
            <v>10</v>
          </cell>
          <cell r="D26">
            <v>0.4</v>
          </cell>
        </row>
        <row r="27">
          <cell r="C27">
            <v>2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ks, Dav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Field Lt.</v>
          </cell>
        </row>
        <row r="7">
          <cell r="A7">
            <v>30</v>
          </cell>
          <cell r="C7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1</v>
          </cell>
          <cell r="D25">
            <v>0</v>
          </cell>
        </row>
        <row r="26">
          <cell r="C26">
            <v>0</v>
          </cell>
          <cell r="D26" t="e">
            <v>#DIV/0!</v>
          </cell>
        </row>
        <row r="27">
          <cell r="C27">
            <v>1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, Ashdoll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221.83499999999998</v>
          </cell>
          <cell r="C7">
            <v>161</v>
          </cell>
        </row>
        <row r="14">
          <cell r="A14">
            <v>19</v>
          </cell>
          <cell r="B14">
            <v>4</v>
          </cell>
          <cell r="C14">
            <v>3</v>
          </cell>
          <cell r="D14">
            <v>0</v>
          </cell>
          <cell r="E14">
            <v>1</v>
          </cell>
        </row>
        <row r="18">
          <cell r="A18">
            <v>6</v>
          </cell>
          <cell r="B18">
            <v>1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13</v>
          </cell>
          <cell r="B22">
            <v>3</v>
          </cell>
          <cell r="C22">
            <v>3</v>
          </cell>
          <cell r="D22">
            <v>0</v>
          </cell>
          <cell r="E22">
            <v>1</v>
          </cell>
        </row>
        <row r="25">
          <cell r="C25">
            <v>27</v>
          </cell>
          <cell r="D25">
            <v>0.90740740740740744</v>
          </cell>
        </row>
        <row r="26">
          <cell r="C26">
            <v>7</v>
          </cell>
          <cell r="D26">
            <v>1</v>
          </cell>
        </row>
        <row r="27">
          <cell r="C27">
            <v>20</v>
          </cell>
          <cell r="D27">
            <v>0.875</v>
          </cell>
        </row>
      </sheetData>
      <sheetData sheetId="1"/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ller, David"/>
      <sheetName val="OBD File"/>
      <sheetName val="DOR Games"/>
      <sheetName val="Points Calculator"/>
    </sheetNames>
    <sheetDataSet>
      <sheetData sheetId="0">
        <row r="2">
          <cell r="K2">
            <v>2022</v>
          </cell>
        </row>
        <row r="5">
          <cell r="G5" t="str">
            <v>Brig. Gen.</v>
          </cell>
        </row>
        <row r="7">
          <cell r="A7">
            <v>705.11999999999989</v>
          </cell>
          <cell r="C7">
            <v>468</v>
          </cell>
        </row>
        <row r="14">
          <cell r="A14">
            <v>11</v>
          </cell>
          <cell r="B14">
            <v>9</v>
          </cell>
          <cell r="C14">
            <v>18</v>
          </cell>
          <cell r="D14">
            <v>17</v>
          </cell>
          <cell r="E14">
            <v>38</v>
          </cell>
        </row>
        <row r="18">
          <cell r="A18">
            <v>4</v>
          </cell>
          <cell r="B18">
            <v>5</v>
          </cell>
          <cell r="C18">
            <v>5</v>
          </cell>
          <cell r="D18">
            <v>5</v>
          </cell>
          <cell r="E18">
            <v>21</v>
          </cell>
        </row>
        <row r="22">
          <cell r="A22">
            <v>7</v>
          </cell>
          <cell r="B22">
            <v>4</v>
          </cell>
          <cell r="C22">
            <v>13</v>
          </cell>
          <cell r="D22">
            <v>12</v>
          </cell>
          <cell r="E22">
            <v>17</v>
          </cell>
        </row>
        <row r="25">
          <cell r="C25">
            <v>93</v>
          </cell>
          <cell r="D25">
            <v>0.31182795698924731</v>
          </cell>
        </row>
        <row r="26">
          <cell r="C26">
            <v>40</v>
          </cell>
          <cell r="D26">
            <v>0.28749999999999998</v>
          </cell>
        </row>
        <row r="27">
          <cell r="C27">
            <v>53</v>
          </cell>
          <cell r="D27">
            <v>0.330188679245283</v>
          </cell>
        </row>
      </sheetData>
      <sheetData sheetId="1"/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cioli, Alessandro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1061.6400000000003</v>
          </cell>
          <cell r="C7">
            <v>671.29</v>
          </cell>
        </row>
        <row r="14">
          <cell r="A14">
            <v>23</v>
          </cell>
          <cell r="B14">
            <v>4</v>
          </cell>
          <cell r="C14">
            <v>15</v>
          </cell>
          <cell r="D14">
            <v>10</v>
          </cell>
          <cell r="E14">
            <v>66</v>
          </cell>
        </row>
        <row r="18">
          <cell r="A18">
            <v>20</v>
          </cell>
          <cell r="B18">
            <v>4</v>
          </cell>
          <cell r="C18">
            <v>15</v>
          </cell>
          <cell r="D18">
            <v>9</v>
          </cell>
          <cell r="E18">
            <v>61</v>
          </cell>
        </row>
        <row r="22">
          <cell r="A22">
            <v>3</v>
          </cell>
          <cell r="B22">
            <v>0</v>
          </cell>
          <cell r="C22">
            <v>0</v>
          </cell>
          <cell r="D22">
            <v>1</v>
          </cell>
          <cell r="E22">
            <v>5</v>
          </cell>
        </row>
        <row r="25">
          <cell r="C25">
            <v>118</v>
          </cell>
          <cell r="D25">
            <v>0.2923728813559322</v>
          </cell>
        </row>
        <row r="26">
          <cell r="C26">
            <v>109</v>
          </cell>
          <cell r="D26">
            <v>0.28899082568807338</v>
          </cell>
        </row>
        <row r="27">
          <cell r="C27">
            <v>9</v>
          </cell>
          <cell r="D27">
            <v>0.33333333333333331</v>
          </cell>
        </row>
      </sheetData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ith, Paul"/>
      <sheetName val="OBD File"/>
      <sheetName val="DOR Games"/>
      <sheetName val="Points Calculator"/>
    </sheetNames>
    <sheetDataSet>
      <sheetData sheetId="0">
        <row r="2">
          <cell r="K2">
            <v>2020</v>
          </cell>
        </row>
        <row r="5">
          <cell r="G5" t="str">
            <v>General</v>
          </cell>
        </row>
        <row r="7">
          <cell r="A7">
            <v>654.97500000000014</v>
          </cell>
          <cell r="C7">
            <v>1355.66</v>
          </cell>
        </row>
        <row r="14">
          <cell r="A14">
            <v>12</v>
          </cell>
          <cell r="B14">
            <v>3</v>
          </cell>
          <cell r="C14">
            <v>31</v>
          </cell>
          <cell r="D14">
            <v>17</v>
          </cell>
          <cell r="E14">
            <v>53</v>
          </cell>
        </row>
        <row r="18">
          <cell r="A18">
            <v>4</v>
          </cell>
          <cell r="B18">
            <v>3</v>
          </cell>
          <cell r="C18">
            <v>20</v>
          </cell>
          <cell r="D18">
            <v>10</v>
          </cell>
          <cell r="E18">
            <v>27</v>
          </cell>
        </row>
        <row r="22">
          <cell r="A22">
            <v>8</v>
          </cell>
          <cell r="B22">
            <v>0</v>
          </cell>
          <cell r="C22">
            <v>11</v>
          </cell>
          <cell r="D22">
            <v>7</v>
          </cell>
          <cell r="E22">
            <v>26</v>
          </cell>
        </row>
        <row r="25">
          <cell r="C25">
            <v>116</v>
          </cell>
          <cell r="D25">
            <v>0.26293103448275862</v>
          </cell>
        </row>
        <row r="26">
          <cell r="C26">
            <v>64</v>
          </cell>
          <cell r="D26">
            <v>0.265625</v>
          </cell>
        </row>
        <row r="27">
          <cell r="C27">
            <v>52</v>
          </cell>
          <cell r="D27">
            <v>0.25961538461538464</v>
          </cell>
        </row>
      </sheetData>
      <sheetData sheetId="1"/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isson, Rick"/>
      <sheetName val="OBD File"/>
      <sheetName val="DOR Games"/>
      <sheetName val="Points Calculator"/>
    </sheetNames>
    <sheetDataSet>
      <sheetData sheetId="0">
        <row r="2">
          <cell r="K2">
            <v>2022</v>
          </cell>
        </row>
        <row r="5">
          <cell r="G5" t="str">
            <v>Brig. Gen.</v>
          </cell>
        </row>
        <row r="7">
          <cell r="A7">
            <v>122.56</v>
          </cell>
          <cell r="C7">
            <v>308</v>
          </cell>
        </row>
        <row r="14">
          <cell r="A14">
            <v>9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</row>
        <row r="18">
          <cell r="A18">
            <v>4</v>
          </cell>
          <cell r="B18">
            <v>0</v>
          </cell>
          <cell r="C18">
            <v>1</v>
          </cell>
          <cell r="D18">
            <v>0</v>
          </cell>
          <cell r="E18">
            <v>0</v>
          </cell>
        </row>
        <row r="22">
          <cell r="A22">
            <v>5</v>
          </cell>
          <cell r="B22">
            <v>1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12</v>
          </cell>
          <cell r="D25">
            <v>0.875</v>
          </cell>
        </row>
        <row r="26">
          <cell r="C26">
            <v>5</v>
          </cell>
          <cell r="D26">
            <v>0.9</v>
          </cell>
        </row>
        <row r="27">
          <cell r="C27">
            <v>7</v>
          </cell>
          <cell r="D27">
            <v>0.8571428571428571</v>
          </cell>
        </row>
      </sheetData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sen, Gerald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Lt. Gen.</v>
          </cell>
        </row>
        <row r="7">
          <cell r="A7">
            <v>1354.7749999999996</v>
          </cell>
          <cell r="C7">
            <v>1509.94</v>
          </cell>
        </row>
        <row r="14">
          <cell r="A14">
            <v>46</v>
          </cell>
          <cell r="B14">
            <v>19</v>
          </cell>
          <cell r="C14">
            <v>37</v>
          </cell>
          <cell r="D14">
            <v>34</v>
          </cell>
          <cell r="E14">
            <v>59</v>
          </cell>
        </row>
        <row r="18">
          <cell r="A18">
            <v>42</v>
          </cell>
          <cell r="B18">
            <v>19</v>
          </cell>
          <cell r="C18">
            <v>36</v>
          </cell>
          <cell r="D18">
            <v>32</v>
          </cell>
          <cell r="E18">
            <v>54</v>
          </cell>
        </row>
        <row r="22">
          <cell r="A22">
            <v>4</v>
          </cell>
          <cell r="B22">
            <v>0</v>
          </cell>
          <cell r="C22">
            <v>1</v>
          </cell>
          <cell r="D22">
            <v>2</v>
          </cell>
          <cell r="E22">
            <v>5</v>
          </cell>
        </row>
        <row r="25">
          <cell r="C25">
            <v>195</v>
          </cell>
          <cell r="D25">
            <v>0.42820512820512818</v>
          </cell>
        </row>
        <row r="26">
          <cell r="C26">
            <v>183</v>
          </cell>
          <cell r="D26">
            <v>0.43169398907103823</v>
          </cell>
        </row>
        <row r="27">
          <cell r="C27">
            <v>12</v>
          </cell>
          <cell r="D27">
            <v>0.375</v>
          </cell>
        </row>
      </sheetData>
      <sheetData sheetId="1"/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own, Rick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840.42999999999972</v>
          </cell>
          <cell r="C7">
            <v>230</v>
          </cell>
        </row>
        <row r="14">
          <cell r="A14">
            <v>30</v>
          </cell>
          <cell r="B14">
            <v>13</v>
          </cell>
          <cell r="C14">
            <v>14</v>
          </cell>
          <cell r="D14">
            <v>2</v>
          </cell>
          <cell r="E14">
            <v>4</v>
          </cell>
        </row>
        <row r="18">
          <cell r="A18">
            <v>27</v>
          </cell>
          <cell r="B18">
            <v>12</v>
          </cell>
          <cell r="C18">
            <v>13</v>
          </cell>
          <cell r="D18">
            <v>2</v>
          </cell>
          <cell r="E18">
            <v>1</v>
          </cell>
        </row>
        <row r="22">
          <cell r="A22">
            <v>3</v>
          </cell>
          <cell r="B22">
            <v>1</v>
          </cell>
          <cell r="C22">
            <v>1</v>
          </cell>
          <cell r="D22">
            <v>0</v>
          </cell>
          <cell r="E22">
            <v>3</v>
          </cell>
        </row>
        <row r="25">
          <cell r="C25">
            <v>63</v>
          </cell>
          <cell r="D25">
            <v>0.79365079365079361</v>
          </cell>
        </row>
        <row r="26">
          <cell r="C26">
            <v>55</v>
          </cell>
          <cell r="D26">
            <v>0.82727272727272727</v>
          </cell>
        </row>
        <row r="27">
          <cell r="C27">
            <v>8</v>
          </cell>
          <cell r="D27">
            <v>0.5625</v>
          </cell>
        </row>
      </sheetData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chett, Scott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Field Lt.</v>
          </cell>
        </row>
        <row r="7">
          <cell r="A7">
            <v>33.74</v>
          </cell>
          <cell r="C7">
            <v>0</v>
          </cell>
        </row>
        <row r="14">
          <cell r="A14">
            <v>0</v>
          </cell>
          <cell r="B14">
            <v>0</v>
          </cell>
          <cell r="C14">
            <v>1</v>
          </cell>
          <cell r="D14">
            <v>0</v>
          </cell>
          <cell r="E14">
            <v>2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2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3</v>
          </cell>
          <cell r="D25">
            <v>0.16666666666666666</v>
          </cell>
        </row>
        <row r="26">
          <cell r="C26">
            <v>2</v>
          </cell>
          <cell r="D26">
            <v>0</v>
          </cell>
        </row>
        <row r="27">
          <cell r="C27">
            <v>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dwig, Scott"/>
      <sheetName val="OBD File"/>
      <sheetName val="DOR Games"/>
      <sheetName val="Points Calculator"/>
    </sheetNames>
    <sheetDataSet>
      <sheetData sheetId="0">
        <row r="2">
          <cell r="K2">
            <v>2021</v>
          </cell>
        </row>
        <row r="5">
          <cell r="G5" t="str">
            <v>General</v>
          </cell>
        </row>
        <row r="7">
          <cell r="A7">
            <v>759.77999999999986</v>
          </cell>
          <cell r="C7">
            <v>4228.4400000000005</v>
          </cell>
        </row>
        <row r="14">
          <cell r="A14">
            <v>22</v>
          </cell>
          <cell r="B14">
            <v>22</v>
          </cell>
          <cell r="C14">
            <v>44</v>
          </cell>
          <cell r="D14">
            <v>24</v>
          </cell>
          <cell r="E14">
            <v>55</v>
          </cell>
        </row>
        <row r="18">
          <cell r="A18">
            <v>22</v>
          </cell>
          <cell r="B18">
            <v>21</v>
          </cell>
          <cell r="C18">
            <v>43</v>
          </cell>
          <cell r="D18">
            <v>22</v>
          </cell>
          <cell r="E18">
            <v>53</v>
          </cell>
        </row>
        <row r="22">
          <cell r="A22">
            <v>0</v>
          </cell>
          <cell r="B22">
            <v>1</v>
          </cell>
          <cell r="C22">
            <v>1</v>
          </cell>
          <cell r="D22">
            <v>2</v>
          </cell>
          <cell r="E22">
            <v>2</v>
          </cell>
        </row>
        <row r="25">
          <cell r="C25">
            <v>167</v>
          </cell>
          <cell r="D25">
            <v>0.39520958083832336</v>
          </cell>
        </row>
        <row r="26">
          <cell r="C26">
            <v>161</v>
          </cell>
          <cell r="D26">
            <v>0.40062111801242234</v>
          </cell>
        </row>
        <row r="27">
          <cell r="C27">
            <v>6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ir, Robert"/>
      <sheetName val="OBD File"/>
      <sheetName val="DOR Games"/>
      <sheetName val="Points Calculator"/>
    </sheetNames>
    <sheetDataSet>
      <sheetData sheetId="0">
        <row r="2">
          <cell r="K2">
            <v>2019</v>
          </cell>
        </row>
        <row r="5">
          <cell r="G5" t="str">
            <v>General</v>
          </cell>
        </row>
        <row r="7">
          <cell r="A7">
            <v>733.32</v>
          </cell>
          <cell r="C7">
            <v>4000.24</v>
          </cell>
        </row>
        <row r="14">
          <cell r="A14">
            <v>45</v>
          </cell>
          <cell r="B14">
            <v>11</v>
          </cell>
          <cell r="C14">
            <v>17</v>
          </cell>
          <cell r="D14">
            <v>10</v>
          </cell>
          <cell r="E14">
            <v>18</v>
          </cell>
        </row>
        <row r="18">
          <cell r="A18">
            <v>36</v>
          </cell>
          <cell r="B18">
            <v>8</v>
          </cell>
          <cell r="C18">
            <v>17</v>
          </cell>
          <cell r="D18">
            <v>7</v>
          </cell>
          <cell r="E18">
            <v>14</v>
          </cell>
        </row>
        <row r="22">
          <cell r="A22">
            <v>9</v>
          </cell>
          <cell r="B22">
            <v>3</v>
          </cell>
          <cell r="C22">
            <v>0</v>
          </cell>
          <cell r="D22">
            <v>3</v>
          </cell>
          <cell r="E22">
            <v>4</v>
          </cell>
        </row>
        <row r="25">
          <cell r="C25">
            <v>101</v>
          </cell>
          <cell r="D25">
            <v>0.63861386138613863</v>
          </cell>
        </row>
        <row r="26">
          <cell r="C26">
            <v>82</v>
          </cell>
          <cell r="D26">
            <v>0.6402439024390244</v>
          </cell>
        </row>
        <row r="27">
          <cell r="C27">
            <v>19</v>
          </cell>
          <cell r="D27">
            <v>0.63157894736842102</v>
          </cell>
        </row>
      </sheetData>
      <sheetData sheetId="1"/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ith, Hank"/>
      <sheetName val="OBD File"/>
      <sheetName val="DOR Games"/>
      <sheetName val="Points Calculator"/>
    </sheetNames>
    <sheetDataSet>
      <sheetData sheetId="0">
        <row r="2">
          <cell r="K2">
            <v>2010</v>
          </cell>
        </row>
        <row r="5">
          <cell r="G5" t="str">
            <v>Brig. Gen.</v>
          </cell>
        </row>
        <row r="7">
          <cell r="A7">
            <v>249.20999999999998</v>
          </cell>
          <cell r="C7">
            <v>539.27</v>
          </cell>
        </row>
        <row r="14">
          <cell r="A14">
            <v>5</v>
          </cell>
          <cell r="B14">
            <v>8</v>
          </cell>
          <cell r="C14">
            <v>6</v>
          </cell>
          <cell r="D14">
            <v>3</v>
          </cell>
          <cell r="E14">
            <v>3</v>
          </cell>
        </row>
        <row r="18">
          <cell r="A18">
            <v>4</v>
          </cell>
          <cell r="B18">
            <v>8</v>
          </cell>
          <cell r="C18">
            <v>6</v>
          </cell>
          <cell r="D18">
            <v>2</v>
          </cell>
          <cell r="E18">
            <v>3</v>
          </cell>
        </row>
        <row r="22">
          <cell r="A22">
            <v>1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</row>
        <row r="25">
          <cell r="C25">
            <v>25</v>
          </cell>
          <cell r="D25">
            <v>0.64</v>
          </cell>
        </row>
        <row r="26">
          <cell r="C26">
            <v>23</v>
          </cell>
          <cell r="D26">
            <v>0.65217391304347827</v>
          </cell>
        </row>
        <row r="27">
          <cell r="C27">
            <v>2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ton, John"/>
      <sheetName val="OBD File"/>
      <sheetName val="DOR Games"/>
      <sheetName val="Points Calculator"/>
    </sheetNames>
    <sheetDataSet>
      <sheetData sheetId="0">
        <row r="2">
          <cell r="K2">
            <v>2019</v>
          </cell>
        </row>
        <row r="5">
          <cell r="G5" t="str">
            <v>General</v>
          </cell>
        </row>
        <row r="7">
          <cell r="A7">
            <v>365.84999999999991</v>
          </cell>
          <cell r="C7">
            <v>2149</v>
          </cell>
        </row>
        <row r="14">
          <cell r="A14">
            <v>16</v>
          </cell>
          <cell r="B14">
            <v>14</v>
          </cell>
          <cell r="C14">
            <v>20</v>
          </cell>
          <cell r="D14">
            <v>10</v>
          </cell>
          <cell r="E14">
            <v>12</v>
          </cell>
        </row>
        <row r="18">
          <cell r="A18">
            <v>8</v>
          </cell>
          <cell r="B18">
            <v>2</v>
          </cell>
          <cell r="C18">
            <v>11</v>
          </cell>
          <cell r="D18">
            <v>5</v>
          </cell>
          <cell r="E18">
            <v>8</v>
          </cell>
        </row>
        <row r="22">
          <cell r="A22">
            <v>8</v>
          </cell>
          <cell r="B22">
            <v>12</v>
          </cell>
          <cell r="C22">
            <v>9</v>
          </cell>
          <cell r="D22">
            <v>5</v>
          </cell>
          <cell r="E22">
            <v>4</v>
          </cell>
        </row>
        <row r="25">
          <cell r="C25">
            <v>72</v>
          </cell>
          <cell r="D25">
            <v>0.55555555555555558</v>
          </cell>
        </row>
        <row r="26">
          <cell r="C26">
            <v>34</v>
          </cell>
          <cell r="D26">
            <v>0.45588235294117646</v>
          </cell>
        </row>
        <row r="27">
          <cell r="C27">
            <v>38</v>
          </cell>
          <cell r="D27">
            <v>0.64473684210526316</v>
          </cell>
        </row>
      </sheetData>
      <sheetData sheetId="1"/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ncer, Dav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Col.</v>
          </cell>
        </row>
        <row r="7">
          <cell r="A7">
            <v>168.45000000000002</v>
          </cell>
          <cell r="C7">
            <v>70</v>
          </cell>
        </row>
        <row r="14">
          <cell r="A14">
            <v>4</v>
          </cell>
          <cell r="B14">
            <v>2</v>
          </cell>
          <cell r="C14">
            <v>7</v>
          </cell>
          <cell r="D14">
            <v>0</v>
          </cell>
          <cell r="E14">
            <v>5</v>
          </cell>
        </row>
        <row r="18">
          <cell r="A18">
            <v>4</v>
          </cell>
          <cell r="B18">
            <v>2</v>
          </cell>
          <cell r="C18">
            <v>6</v>
          </cell>
          <cell r="D18">
            <v>0</v>
          </cell>
          <cell r="E18">
            <v>4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1</v>
          </cell>
        </row>
        <row r="25">
          <cell r="C25">
            <v>18</v>
          </cell>
          <cell r="D25">
            <v>0.52777777777777779</v>
          </cell>
        </row>
        <row r="26">
          <cell r="C26">
            <v>16</v>
          </cell>
          <cell r="D26">
            <v>0.5625</v>
          </cell>
        </row>
        <row r="27">
          <cell r="C27">
            <v>2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ele, Pete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Brig. Gen.</v>
          </cell>
        </row>
        <row r="7">
          <cell r="A7">
            <v>236.26</v>
          </cell>
          <cell r="C7">
            <v>135</v>
          </cell>
        </row>
        <row r="14">
          <cell r="A14">
            <v>7</v>
          </cell>
          <cell r="B14">
            <v>0</v>
          </cell>
          <cell r="C14">
            <v>3</v>
          </cell>
          <cell r="D14">
            <v>4</v>
          </cell>
          <cell r="E14">
            <v>5</v>
          </cell>
        </row>
        <row r="18">
          <cell r="A18">
            <v>7</v>
          </cell>
          <cell r="B18">
            <v>0</v>
          </cell>
          <cell r="C18">
            <v>2</v>
          </cell>
          <cell r="D18">
            <v>4</v>
          </cell>
          <cell r="E18">
            <v>4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1</v>
          </cell>
        </row>
        <row r="25">
          <cell r="C25">
            <v>19</v>
          </cell>
          <cell r="D25">
            <v>0.44736842105263158</v>
          </cell>
        </row>
        <row r="26">
          <cell r="C26">
            <v>17</v>
          </cell>
          <cell r="D26">
            <v>0.47058823529411764</v>
          </cell>
        </row>
        <row r="27">
          <cell r="C27">
            <v>2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o, Tom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Capt.</v>
          </cell>
        </row>
        <row r="7">
          <cell r="A7">
            <v>0</v>
          </cell>
          <cell r="C7">
            <v>45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5">
          <cell r="C25">
            <v>0</v>
          </cell>
          <cell r="D25" t="e">
            <v>#DIV/0!</v>
          </cell>
        </row>
        <row r="26">
          <cell r="C26">
            <v>0</v>
          </cell>
          <cell r="D26" t="e">
            <v>#DIV/0!</v>
          </cell>
        </row>
        <row r="27">
          <cell r="C27">
            <v>0</v>
          </cell>
          <cell r="D27" t="e">
            <v>#DIV/0!</v>
          </cell>
        </row>
      </sheetData>
      <sheetData sheetId="1"/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Entegart, Karl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143.32499999999999</v>
          </cell>
          <cell r="C7">
            <v>385</v>
          </cell>
        </row>
        <row r="14">
          <cell r="A14">
            <v>4</v>
          </cell>
          <cell r="B14">
            <v>0</v>
          </cell>
          <cell r="C14">
            <v>4</v>
          </cell>
          <cell r="D14">
            <v>2</v>
          </cell>
          <cell r="E14">
            <v>12</v>
          </cell>
        </row>
        <row r="18">
          <cell r="A18">
            <v>3</v>
          </cell>
          <cell r="B18">
            <v>0</v>
          </cell>
          <cell r="C18">
            <v>2</v>
          </cell>
          <cell r="D18">
            <v>2</v>
          </cell>
          <cell r="E18">
            <v>10</v>
          </cell>
        </row>
        <row r="22">
          <cell r="A22">
            <v>1</v>
          </cell>
          <cell r="B22">
            <v>0</v>
          </cell>
          <cell r="C22">
            <v>2</v>
          </cell>
          <cell r="D22">
            <v>0</v>
          </cell>
          <cell r="E22">
            <v>2</v>
          </cell>
        </row>
        <row r="25">
          <cell r="C25">
            <v>22</v>
          </cell>
          <cell r="D25">
            <v>0.27272727272727271</v>
          </cell>
        </row>
        <row r="26">
          <cell r="C26">
            <v>17</v>
          </cell>
          <cell r="D26">
            <v>0.23529411764705882</v>
          </cell>
        </row>
        <row r="27">
          <cell r="C27">
            <v>5</v>
          </cell>
          <cell r="D27">
            <v>0.4</v>
          </cell>
        </row>
      </sheetData>
      <sheetData sheetId="1"/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eiros, Joseph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Lt. Gen.</v>
          </cell>
        </row>
        <row r="7">
          <cell r="A7">
            <v>1128.5399999999997</v>
          </cell>
          <cell r="C7">
            <v>1745</v>
          </cell>
        </row>
        <row r="14">
          <cell r="A14">
            <v>57</v>
          </cell>
          <cell r="B14">
            <v>13</v>
          </cell>
          <cell r="C14">
            <v>30</v>
          </cell>
          <cell r="D14">
            <v>1</v>
          </cell>
          <cell r="E14">
            <v>11</v>
          </cell>
        </row>
        <row r="18">
          <cell r="A18">
            <v>39</v>
          </cell>
          <cell r="B18">
            <v>8</v>
          </cell>
          <cell r="C18">
            <v>9</v>
          </cell>
          <cell r="D18">
            <v>0</v>
          </cell>
          <cell r="E18">
            <v>5</v>
          </cell>
        </row>
        <row r="22">
          <cell r="A22">
            <v>18</v>
          </cell>
          <cell r="B22">
            <v>5</v>
          </cell>
          <cell r="C22">
            <v>21</v>
          </cell>
          <cell r="D22">
            <v>1</v>
          </cell>
          <cell r="E22">
            <v>6</v>
          </cell>
        </row>
        <row r="25">
          <cell r="C25">
            <v>112</v>
          </cell>
          <cell r="D25">
            <v>0.7589285714285714</v>
          </cell>
        </row>
        <row r="26">
          <cell r="C26">
            <v>61</v>
          </cell>
          <cell r="D26">
            <v>0.84426229508196726</v>
          </cell>
        </row>
        <row r="27">
          <cell r="C27">
            <v>51</v>
          </cell>
          <cell r="D27">
            <v>0.65686274509803921</v>
          </cell>
        </row>
      </sheetData>
      <sheetData sheetId="1"/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a, Carley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Maj. Gen.</v>
          </cell>
        </row>
        <row r="7">
          <cell r="A7">
            <v>1136.4950000000006</v>
          </cell>
          <cell r="C7">
            <v>566</v>
          </cell>
        </row>
        <row r="14">
          <cell r="A14">
            <v>51</v>
          </cell>
          <cell r="B14">
            <v>18</v>
          </cell>
          <cell r="C14">
            <v>37</v>
          </cell>
          <cell r="D14">
            <v>9</v>
          </cell>
          <cell r="E14">
            <v>16</v>
          </cell>
        </row>
        <row r="18">
          <cell r="A18">
            <v>37</v>
          </cell>
          <cell r="B18">
            <v>13</v>
          </cell>
          <cell r="C18">
            <v>22</v>
          </cell>
          <cell r="D18">
            <v>6</v>
          </cell>
          <cell r="E18">
            <v>9</v>
          </cell>
        </row>
        <row r="22">
          <cell r="A22">
            <v>14</v>
          </cell>
          <cell r="B22">
            <v>5</v>
          </cell>
          <cell r="C22">
            <v>15</v>
          </cell>
          <cell r="D22">
            <v>3</v>
          </cell>
          <cell r="E22">
            <v>7</v>
          </cell>
        </row>
        <row r="25">
          <cell r="C25">
            <v>131</v>
          </cell>
          <cell r="D25">
            <v>0.66793893129770987</v>
          </cell>
        </row>
        <row r="26">
          <cell r="C26">
            <v>87</v>
          </cell>
          <cell r="D26">
            <v>0.70114942528735635</v>
          </cell>
        </row>
        <row r="27">
          <cell r="C27">
            <v>44</v>
          </cell>
          <cell r="D27">
            <v>0.60227272727272729</v>
          </cell>
        </row>
      </sheetData>
      <sheetData sheetId="1"/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Omish, Camero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General</v>
          </cell>
        </row>
        <row r="7">
          <cell r="A7">
            <v>1350.0149999999996</v>
          </cell>
          <cell r="C7">
            <v>3921</v>
          </cell>
        </row>
        <row r="14">
          <cell r="A14">
            <v>38</v>
          </cell>
          <cell r="B14">
            <v>13</v>
          </cell>
          <cell r="C14">
            <v>35</v>
          </cell>
          <cell r="D14">
            <v>16</v>
          </cell>
          <cell r="E14">
            <v>58</v>
          </cell>
        </row>
        <row r="18">
          <cell r="A18">
            <v>36</v>
          </cell>
          <cell r="B18">
            <v>12</v>
          </cell>
          <cell r="C18">
            <v>31</v>
          </cell>
          <cell r="D18">
            <v>11</v>
          </cell>
          <cell r="E18">
            <v>50</v>
          </cell>
        </row>
        <row r="22">
          <cell r="A22">
            <v>2</v>
          </cell>
          <cell r="B22">
            <v>1</v>
          </cell>
          <cell r="C22">
            <v>4</v>
          </cell>
          <cell r="D22">
            <v>5</v>
          </cell>
          <cell r="E22">
            <v>8</v>
          </cell>
        </row>
        <row r="25">
          <cell r="C25">
            <v>160</v>
          </cell>
          <cell r="D25">
            <v>0.42812499999999998</v>
          </cell>
        </row>
        <row r="26">
          <cell r="C26">
            <v>140</v>
          </cell>
          <cell r="D26">
            <v>0.45357142857142857</v>
          </cell>
        </row>
        <row r="27">
          <cell r="C27">
            <v>20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rvey, Fred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Field Lt.</v>
          </cell>
        </row>
        <row r="7">
          <cell r="A7">
            <v>30</v>
          </cell>
          <cell r="C7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0</v>
          </cell>
          <cell r="D25" t="e">
            <v>#DIV/0!</v>
          </cell>
        </row>
        <row r="26">
          <cell r="C26">
            <v>0</v>
          </cell>
          <cell r="D26" t="e">
            <v>#DIV/0!</v>
          </cell>
        </row>
        <row r="27">
          <cell r="C27">
            <v>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Lean, Rick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Col.</v>
          </cell>
        </row>
        <row r="7">
          <cell r="A7">
            <v>134</v>
          </cell>
          <cell r="C7">
            <v>56</v>
          </cell>
        </row>
        <row r="14">
          <cell r="A14">
            <v>7</v>
          </cell>
          <cell r="B14">
            <v>0</v>
          </cell>
          <cell r="C14">
            <v>4</v>
          </cell>
          <cell r="D14">
            <v>1</v>
          </cell>
          <cell r="E14">
            <v>7</v>
          </cell>
        </row>
        <row r="18">
          <cell r="A18">
            <v>7</v>
          </cell>
          <cell r="B18">
            <v>0</v>
          </cell>
          <cell r="C18">
            <v>2</v>
          </cell>
          <cell r="D18">
            <v>1</v>
          </cell>
          <cell r="E18">
            <v>5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0</v>
          </cell>
          <cell r="E22">
            <v>2</v>
          </cell>
        </row>
        <row r="25">
          <cell r="C25">
            <v>19</v>
          </cell>
          <cell r="D25">
            <v>0.47368421052631576</v>
          </cell>
        </row>
        <row r="26">
          <cell r="C26">
            <v>15</v>
          </cell>
          <cell r="D26">
            <v>0.53333333333333333</v>
          </cell>
        </row>
        <row r="27">
          <cell r="C27">
            <v>4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ore, Tom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738.67999999999984</v>
          </cell>
          <cell r="C7">
            <v>277.46000000000004</v>
          </cell>
        </row>
        <row r="14">
          <cell r="A14">
            <v>20</v>
          </cell>
          <cell r="B14">
            <v>7</v>
          </cell>
          <cell r="C14">
            <v>17</v>
          </cell>
          <cell r="D14">
            <v>8</v>
          </cell>
          <cell r="E14">
            <v>33</v>
          </cell>
        </row>
        <row r="18">
          <cell r="A18">
            <v>20</v>
          </cell>
          <cell r="B18">
            <v>7</v>
          </cell>
          <cell r="C18">
            <v>16</v>
          </cell>
          <cell r="D18">
            <v>8</v>
          </cell>
          <cell r="E18">
            <v>33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85</v>
          </cell>
          <cell r="D25">
            <v>0.41764705882352943</v>
          </cell>
        </row>
        <row r="26">
          <cell r="C26">
            <v>84</v>
          </cell>
          <cell r="D26">
            <v>0.41666666666666669</v>
          </cell>
        </row>
        <row r="27">
          <cell r="C27">
            <v>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ustouler, Andrew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Brig. Gen.</v>
          </cell>
        </row>
        <row r="7">
          <cell r="A7">
            <v>528.87000000000012</v>
          </cell>
          <cell r="C7">
            <v>333</v>
          </cell>
        </row>
        <row r="14">
          <cell r="A14">
            <v>20</v>
          </cell>
          <cell r="B14">
            <v>10</v>
          </cell>
          <cell r="C14">
            <v>20</v>
          </cell>
          <cell r="D14">
            <v>3</v>
          </cell>
          <cell r="E14">
            <v>5</v>
          </cell>
        </row>
        <row r="18">
          <cell r="A18">
            <v>20</v>
          </cell>
          <cell r="B18">
            <v>10</v>
          </cell>
          <cell r="C18">
            <v>17</v>
          </cell>
          <cell r="D18">
            <v>3</v>
          </cell>
          <cell r="E18">
            <v>5</v>
          </cell>
        </row>
        <row r="22">
          <cell r="A22">
            <v>0</v>
          </cell>
          <cell r="B22">
            <v>0</v>
          </cell>
          <cell r="C22">
            <v>3</v>
          </cell>
          <cell r="D22">
            <v>0</v>
          </cell>
          <cell r="E22">
            <v>0</v>
          </cell>
        </row>
        <row r="25">
          <cell r="C25">
            <v>58</v>
          </cell>
          <cell r="D25">
            <v>0.68965517241379315</v>
          </cell>
        </row>
        <row r="26">
          <cell r="C26">
            <v>55</v>
          </cell>
          <cell r="D26">
            <v>0.7</v>
          </cell>
        </row>
        <row r="27">
          <cell r="C27">
            <v>3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unt, Jeff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Col.</v>
          </cell>
        </row>
        <row r="7">
          <cell r="A7">
            <v>86.355000000000004</v>
          </cell>
          <cell r="C7">
            <v>78</v>
          </cell>
        </row>
        <row r="14">
          <cell r="A14">
            <v>3</v>
          </cell>
          <cell r="B14">
            <v>4</v>
          </cell>
          <cell r="C14">
            <v>6</v>
          </cell>
          <cell r="D14">
            <v>3</v>
          </cell>
          <cell r="E14">
            <v>7</v>
          </cell>
        </row>
        <row r="18">
          <cell r="A18">
            <v>3</v>
          </cell>
          <cell r="B18">
            <v>4</v>
          </cell>
          <cell r="C18">
            <v>4</v>
          </cell>
          <cell r="D18">
            <v>3</v>
          </cell>
          <cell r="E18">
            <v>4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0</v>
          </cell>
          <cell r="E22">
            <v>3</v>
          </cell>
        </row>
        <row r="25">
          <cell r="C25">
            <v>23</v>
          </cell>
          <cell r="D25">
            <v>0.43478260869565216</v>
          </cell>
        </row>
        <row r="26">
          <cell r="C26">
            <v>18</v>
          </cell>
          <cell r="D26">
            <v>0.5</v>
          </cell>
        </row>
        <row r="27">
          <cell r="C27">
            <v>5</v>
          </cell>
          <cell r="D27">
            <v>0.2</v>
          </cell>
        </row>
      </sheetData>
      <sheetData sheetId="1"/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neath, Edwin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Brig. Gen.</v>
          </cell>
        </row>
        <row r="7">
          <cell r="A7">
            <v>235.66000000000005</v>
          </cell>
          <cell r="C7">
            <v>244</v>
          </cell>
        </row>
        <row r="14">
          <cell r="A14">
            <v>1</v>
          </cell>
          <cell r="B14">
            <v>1</v>
          </cell>
          <cell r="C14">
            <v>4</v>
          </cell>
          <cell r="D14">
            <v>2</v>
          </cell>
          <cell r="E14">
            <v>18</v>
          </cell>
        </row>
        <row r="18">
          <cell r="A18">
            <v>1</v>
          </cell>
          <cell r="B18">
            <v>1</v>
          </cell>
          <cell r="C18">
            <v>3</v>
          </cell>
          <cell r="D18">
            <v>2</v>
          </cell>
          <cell r="E18">
            <v>15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3</v>
          </cell>
        </row>
        <row r="25">
          <cell r="C25">
            <v>26</v>
          </cell>
          <cell r="D25">
            <v>0.15384615384615385</v>
          </cell>
        </row>
        <row r="26">
          <cell r="C26">
            <v>22</v>
          </cell>
          <cell r="D26">
            <v>0.15909090909090909</v>
          </cell>
        </row>
        <row r="27">
          <cell r="C27">
            <v>4</v>
          </cell>
          <cell r="D27">
            <v>0.125</v>
          </cell>
        </row>
      </sheetData>
      <sheetData sheetId="1"/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llory, DW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General</v>
          </cell>
        </row>
        <row r="7">
          <cell r="A7">
            <v>959.35500000000013</v>
          </cell>
          <cell r="C7">
            <v>2819.04</v>
          </cell>
        </row>
        <row r="14">
          <cell r="A14">
            <v>50</v>
          </cell>
          <cell r="B14">
            <v>16</v>
          </cell>
          <cell r="C14">
            <v>19</v>
          </cell>
          <cell r="D14">
            <v>11</v>
          </cell>
          <cell r="E14">
            <v>23</v>
          </cell>
        </row>
        <row r="18">
          <cell r="A18">
            <v>41</v>
          </cell>
          <cell r="B18">
            <v>9</v>
          </cell>
          <cell r="C18">
            <v>18</v>
          </cell>
          <cell r="D18">
            <v>9</v>
          </cell>
          <cell r="E18">
            <v>20</v>
          </cell>
        </row>
        <row r="22">
          <cell r="A22">
            <v>9</v>
          </cell>
          <cell r="B22">
            <v>7</v>
          </cell>
          <cell r="C22">
            <v>1</v>
          </cell>
          <cell r="D22">
            <v>2</v>
          </cell>
          <cell r="E22">
            <v>3</v>
          </cell>
        </row>
        <row r="25">
          <cell r="C25">
            <v>119</v>
          </cell>
          <cell r="D25">
            <v>0.63445378151260501</v>
          </cell>
        </row>
        <row r="26">
          <cell r="C26">
            <v>97</v>
          </cell>
          <cell r="D26">
            <v>0.60824742268041232</v>
          </cell>
        </row>
        <row r="27">
          <cell r="C27">
            <v>22</v>
          </cell>
          <cell r="D27">
            <v>0.75</v>
          </cell>
        </row>
      </sheetData>
      <sheetData sheetId="1"/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nferroni, Carlo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343.01499999999999</v>
          </cell>
          <cell r="C7">
            <v>983</v>
          </cell>
        </row>
        <row r="14">
          <cell r="A14">
            <v>23</v>
          </cell>
          <cell r="B14">
            <v>7</v>
          </cell>
          <cell r="C14">
            <v>18</v>
          </cell>
          <cell r="D14">
            <v>6</v>
          </cell>
          <cell r="E14">
            <v>21</v>
          </cell>
        </row>
        <row r="18">
          <cell r="A18">
            <v>11</v>
          </cell>
          <cell r="B18">
            <v>2</v>
          </cell>
          <cell r="C18">
            <v>11</v>
          </cell>
          <cell r="D18">
            <v>1</v>
          </cell>
          <cell r="E18">
            <v>11</v>
          </cell>
        </row>
        <row r="22">
          <cell r="A22">
            <v>12</v>
          </cell>
          <cell r="B22">
            <v>5</v>
          </cell>
          <cell r="C22">
            <v>7</v>
          </cell>
          <cell r="D22">
            <v>5</v>
          </cell>
          <cell r="E22">
            <v>10</v>
          </cell>
        </row>
        <row r="25">
          <cell r="C25">
            <v>75</v>
          </cell>
          <cell r="D25">
            <v>0.52</v>
          </cell>
        </row>
        <row r="26">
          <cell r="C26">
            <v>36</v>
          </cell>
          <cell r="D26">
            <v>0.51388888888888884</v>
          </cell>
        </row>
        <row r="27">
          <cell r="C27">
            <v>39</v>
          </cell>
          <cell r="D27">
            <v>0.52564102564102566</v>
          </cell>
        </row>
      </sheetData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tveld, Marco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792.70499999999959</v>
          </cell>
          <cell r="C7">
            <v>1465.49</v>
          </cell>
        </row>
        <row r="14">
          <cell r="A14">
            <v>44</v>
          </cell>
          <cell r="B14">
            <v>17</v>
          </cell>
          <cell r="C14">
            <v>32</v>
          </cell>
          <cell r="D14">
            <v>6</v>
          </cell>
          <cell r="E14">
            <v>16</v>
          </cell>
        </row>
        <row r="18">
          <cell r="A18">
            <v>30</v>
          </cell>
          <cell r="B18">
            <v>15</v>
          </cell>
          <cell r="C18">
            <v>27</v>
          </cell>
          <cell r="D18">
            <v>4</v>
          </cell>
          <cell r="E18">
            <v>12</v>
          </cell>
        </row>
        <row r="22">
          <cell r="A22">
            <v>14</v>
          </cell>
          <cell r="B22">
            <v>2</v>
          </cell>
          <cell r="C22">
            <v>5</v>
          </cell>
          <cell r="D22">
            <v>2</v>
          </cell>
          <cell r="E22">
            <v>4</v>
          </cell>
        </row>
        <row r="25">
          <cell r="C25">
            <v>115</v>
          </cell>
          <cell r="D25">
            <v>0.66956521739130437</v>
          </cell>
        </row>
        <row r="26">
          <cell r="C26">
            <v>88</v>
          </cell>
          <cell r="D26">
            <v>0.66477272727272729</v>
          </cell>
        </row>
        <row r="27">
          <cell r="C27">
            <v>27</v>
          </cell>
          <cell r="D27">
            <v>0.68518518518518523</v>
          </cell>
        </row>
      </sheetData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sey, Robert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General</v>
          </cell>
        </row>
        <row r="7">
          <cell r="A7">
            <v>1079.1650000000004</v>
          </cell>
          <cell r="C7">
            <v>1063</v>
          </cell>
        </row>
        <row r="14">
          <cell r="A14">
            <v>47</v>
          </cell>
          <cell r="B14">
            <v>11</v>
          </cell>
          <cell r="C14">
            <v>29</v>
          </cell>
          <cell r="D14">
            <v>3</v>
          </cell>
          <cell r="E14">
            <v>30</v>
          </cell>
        </row>
        <row r="18">
          <cell r="A18">
            <v>44</v>
          </cell>
          <cell r="B18">
            <v>10</v>
          </cell>
          <cell r="C18">
            <v>26</v>
          </cell>
          <cell r="D18">
            <v>2</v>
          </cell>
          <cell r="E18">
            <v>27</v>
          </cell>
        </row>
        <row r="22">
          <cell r="A22">
            <v>3</v>
          </cell>
          <cell r="B22">
            <v>1</v>
          </cell>
          <cell r="C22">
            <v>3</v>
          </cell>
          <cell r="D22">
            <v>1</v>
          </cell>
          <cell r="E22">
            <v>3</v>
          </cell>
        </row>
        <row r="25">
          <cell r="C25">
            <v>120</v>
          </cell>
          <cell r="D25">
            <v>0.60416666666666663</v>
          </cell>
        </row>
        <row r="26">
          <cell r="C26">
            <v>109</v>
          </cell>
          <cell r="D26">
            <v>0.61467889908256879</v>
          </cell>
        </row>
        <row r="27">
          <cell r="C27">
            <v>11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lleman, Ja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520.2600000000001</v>
          </cell>
          <cell r="C7">
            <v>503</v>
          </cell>
        </row>
        <row r="14">
          <cell r="A14">
            <v>33</v>
          </cell>
          <cell r="B14">
            <v>9</v>
          </cell>
          <cell r="C14">
            <v>18</v>
          </cell>
          <cell r="D14">
            <v>12</v>
          </cell>
          <cell r="E14">
            <v>18</v>
          </cell>
        </row>
        <row r="18">
          <cell r="A18">
            <v>29</v>
          </cell>
          <cell r="B18">
            <v>6</v>
          </cell>
          <cell r="C18">
            <v>15</v>
          </cell>
          <cell r="D18">
            <v>6</v>
          </cell>
          <cell r="E18">
            <v>15</v>
          </cell>
        </row>
        <row r="22">
          <cell r="A22">
            <v>4</v>
          </cell>
          <cell r="B22">
            <v>3</v>
          </cell>
          <cell r="C22">
            <v>3</v>
          </cell>
          <cell r="D22">
            <v>6</v>
          </cell>
          <cell r="E22">
            <v>3</v>
          </cell>
        </row>
        <row r="25">
          <cell r="C25">
            <v>90</v>
          </cell>
          <cell r="D25">
            <v>0.56666666666666665</v>
          </cell>
        </row>
        <row r="26">
          <cell r="C26">
            <v>71</v>
          </cell>
          <cell r="D26">
            <v>0.59859154929577463</v>
          </cell>
        </row>
        <row r="27">
          <cell r="C27">
            <v>19</v>
          </cell>
          <cell r="D27">
            <v>0.44736842105263158</v>
          </cell>
        </row>
      </sheetData>
      <sheetData sheetId="1"/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x, Gene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General</v>
          </cell>
        </row>
        <row r="7">
          <cell r="A7">
            <v>842.0300000000002</v>
          </cell>
          <cell r="C7">
            <v>1717.1799999999998</v>
          </cell>
        </row>
        <row r="14">
          <cell r="A14">
            <v>60</v>
          </cell>
          <cell r="B14">
            <v>15</v>
          </cell>
          <cell r="C14">
            <v>25</v>
          </cell>
          <cell r="D14">
            <v>10</v>
          </cell>
          <cell r="E14">
            <v>8</v>
          </cell>
        </row>
        <row r="18">
          <cell r="A18">
            <v>37</v>
          </cell>
          <cell r="B18">
            <v>12</v>
          </cell>
          <cell r="C18">
            <v>22</v>
          </cell>
          <cell r="D18">
            <v>8</v>
          </cell>
          <cell r="E18">
            <v>5</v>
          </cell>
        </row>
        <row r="22">
          <cell r="A22">
            <v>23</v>
          </cell>
          <cell r="B22">
            <v>3</v>
          </cell>
          <cell r="C22">
            <v>3</v>
          </cell>
          <cell r="D22">
            <v>2</v>
          </cell>
          <cell r="E22">
            <v>3</v>
          </cell>
        </row>
        <row r="25">
          <cell r="C25">
            <v>118</v>
          </cell>
          <cell r="D25">
            <v>0.74152542372881358</v>
          </cell>
        </row>
        <row r="26">
          <cell r="C26">
            <v>84</v>
          </cell>
          <cell r="D26">
            <v>0.7142857142857143</v>
          </cell>
        </row>
        <row r="27">
          <cell r="C27">
            <v>34</v>
          </cell>
          <cell r="D27">
            <v>0.80882352941176472</v>
          </cell>
        </row>
      </sheetData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e, Mitchell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</v>
          </cell>
        </row>
        <row r="7">
          <cell r="A7">
            <v>68.48</v>
          </cell>
          <cell r="C7">
            <v>0</v>
          </cell>
        </row>
        <row r="14">
          <cell r="A14">
            <v>0</v>
          </cell>
          <cell r="B14">
            <v>1</v>
          </cell>
          <cell r="C14">
            <v>4</v>
          </cell>
          <cell r="D14">
            <v>3</v>
          </cell>
          <cell r="E14">
            <v>2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2</v>
          </cell>
          <cell r="E18">
            <v>2</v>
          </cell>
        </row>
        <row r="22">
          <cell r="A22">
            <v>0</v>
          </cell>
          <cell r="B22">
            <v>0</v>
          </cell>
          <cell r="C22">
            <v>4</v>
          </cell>
          <cell r="D22">
            <v>1</v>
          </cell>
          <cell r="E22">
            <v>0</v>
          </cell>
        </row>
        <row r="25">
          <cell r="C25">
            <v>10</v>
          </cell>
          <cell r="D25">
            <v>0.3</v>
          </cell>
        </row>
        <row r="26">
          <cell r="C26">
            <v>5</v>
          </cell>
          <cell r="D26">
            <v>0.2</v>
          </cell>
        </row>
        <row r="27">
          <cell r="C27">
            <v>5</v>
          </cell>
          <cell r="D27">
            <v>0.4</v>
          </cell>
        </row>
      </sheetData>
      <sheetData sheetId="1"/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Swain, Tex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Col.</v>
          </cell>
        </row>
        <row r="7">
          <cell r="A7">
            <v>209.64999999999998</v>
          </cell>
          <cell r="C7">
            <v>0</v>
          </cell>
        </row>
        <row r="14">
          <cell r="A14">
            <v>5</v>
          </cell>
          <cell r="B14">
            <v>2</v>
          </cell>
          <cell r="C14">
            <v>2</v>
          </cell>
          <cell r="D14">
            <v>4</v>
          </cell>
          <cell r="E14">
            <v>7</v>
          </cell>
        </row>
        <row r="18">
          <cell r="A18">
            <v>5</v>
          </cell>
          <cell r="B18">
            <v>2</v>
          </cell>
          <cell r="C18">
            <v>2</v>
          </cell>
          <cell r="D18">
            <v>4</v>
          </cell>
          <cell r="E18">
            <v>2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5</v>
          </cell>
        </row>
        <row r="25">
          <cell r="C25">
            <v>20</v>
          </cell>
          <cell r="D25">
            <v>0.4</v>
          </cell>
        </row>
        <row r="26">
          <cell r="C26">
            <v>15</v>
          </cell>
          <cell r="D26">
            <v>0.53333333333333333</v>
          </cell>
        </row>
        <row r="27">
          <cell r="C27">
            <v>5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ens, Fred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476.91999999999996</v>
          </cell>
          <cell r="C7">
            <v>149</v>
          </cell>
        </row>
        <row r="14">
          <cell r="A14">
            <v>26</v>
          </cell>
          <cell r="B14">
            <v>6</v>
          </cell>
          <cell r="C14">
            <v>0</v>
          </cell>
          <cell r="D14">
            <v>2</v>
          </cell>
          <cell r="E14">
            <v>7</v>
          </cell>
        </row>
        <row r="18">
          <cell r="A18">
            <v>26</v>
          </cell>
          <cell r="B18">
            <v>6</v>
          </cell>
          <cell r="C18">
            <v>0</v>
          </cell>
          <cell r="D18">
            <v>1</v>
          </cell>
          <cell r="E18">
            <v>7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</row>
        <row r="25">
          <cell r="C25">
            <v>41</v>
          </cell>
          <cell r="D25">
            <v>0.78048780487804881</v>
          </cell>
        </row>
        <row r="26">
          <cell r="C26">
            <v>40</v>
          </cell>
          <cell r="D26">
            <v>0.8</v>
          </cell>
        </row>
        <row r="27">
          <cell r="C27">
            <v>1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erding, John"/>
      <sheetName val="OBD File"/>
      <sheetName val="DOR Games"/>
      <sheetName val="Points Calculator"/>
    </sheetNames>
    <sheetDataSet>
      <sheetData sheetId="0">
        <row r="2">
          <cell r="K2">
            <v>2008</v>
          </cell>
        </row>
        <row r="5">
          <cell r="G5" t="str">
            <v>Maj. Gen.</v>
          </cell>
        </row>
        <row r="7">
          <cell r="A7">
            <v>133.89000000000001</v>
          </cell>
          <cell r="C7">
            <v>508.73</v>
          </cell>
        </row>
        <row r="14">
          <cell r="A14">
            <v>3</v>
          </cell>
          <cell r="B14">
            <v>1</v>
          </cell>
          <cell r="C14">
            <v>4</v>
          </cell>
          <cell r="D14">
            <v>4</v>
          </cell>
          <cell r="E14">
            <v>11</v>
          </cell>
        </row>
        <row r="18">
          <cell r="A18">
            <v>3</v>
          </cell>
          <cell r="B18">
            <v>1</v>
          </cell>
          <cell r="C18">
            <v>3</v>
          </cell>
          <cell r="D18">
            <v>3</v>
          </cell>
          <cell r="E18">
            <v>10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1</v>
          </cell>
          <cell r="E22">
            <v>1</v>
          </cell>
        </row>
        <row r="25">
          <cell r="C25">
            <v>23</v>
          </cell>
          <cell r="D25">
            <v>0.2608695652173913</v>
          </cell>
        </row>
        <row r="26">
          <cell r="C26">
            <v>20</v>
          </cell>
          <cell r="D26">
            <v>0.27500000000000002</v>
          </cell>
        </row>
        <row r="27">
          <cell r="C27">
            <v>3</v>
          </cell>
          <cell r="D27">
            <v>0.16666666666666666</v>
          </cell>
        </row>
      </sheetData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yersdorf, Tony"/>
      <sheetName val="OBD File"/>
      <sheetName val="DOR Games"/>
      <sheetName val="Points Calculator"/>
    </sheetNames>
    <sheetDataSet>
      <sheetData sheetId="0">
        <row r="2">
          <cell r="K2">
            <v>2021</v>
          </cell>
        </row>
        <row r="5">
          <cell r="G5" t="str">
            <v>Lt. Gen.</v>
          </cell>
        </row>
        <row r="7">
          <cell r="A7">
            <v>350.44200000000001</v>
          </cell>
          <cell r="C7">
            <v>1238.5</v>
          </cell>
        </row>
        <row r="14">
          <cell r="A14">
            <v>8</v>
          </cell>
          <cell r="B14">
            <v>3</v>
          </cell>
          <cell r="C14">
            <v>10</v>
          </cell>
          <cell r="D14">
            <v>6</v>
          </cell>
          <cell r="E14">
            <v>21</v>
          </cell>
        </row>
        <row r="18">
          <cell r="A18">
            <v>8</v>
          </cell>
          <cell r="B18">
            <v>3</v>
          </cell>
          <cell r="C18">
            <v>10</v>
          </cell>
          <cell r="D18">
            <v>6</v>
          </cell>
          <cell r="E18">
            <v>21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5">
          <cell r="C25">
            <v>48</v>
          </cell>
          <cell r="D25">
            <v>0.33333333333333331</v>
          </cell>
        </row>
        <row r="26">
          <cell r="C26">
            <v>48</v>
          </cell>
          <cell r="D26">
            <v>0.33333333333333331</v>
          </cell>
        </row>
        <row r="27">
          <cell r="C27">
            <v>0</v>
          </cell>
          <cell r="D27" t="e">
            <v>#DIV/0!</v>
          </cell>
        </row>
      </sheetData>
      <sheetData sheetId="1"/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abs, Mik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Gen.</v>
          </cell>
        </row>
        <row r="7">
          <cell r="A7">
            <v>1207.6650000000002</v>
          </cell>
          <cell r="C7">
            <v>936.24</v>
          </cell>
        </row>
        <row r="14">
          <cell r="A14">
            <v>50</v>
          </cell>
          <cell r="B14">
            <v>6</v>
          </cell>
          <cell r="C14">
            <v>20</v>
          </cell>
          <cell r="D14">
            <v>9</v>
          </cell>
          <cell r="E14">
            <v>28</v>
          </cell>
        </row>
        <row r="18">
          <cell r="A18">
            <v>36</v>
          </cell>
          <cell r="B18">
            <v>4</v>
          </cell>
          <cell r="C18">
            <v>12</v>
          </cell>
          <cell r="D18">
            <v>7</v>
          </cell>
          <cell r="E18">
            <v>18</v>
          </cell>
        </row>
        <row r="22">
          <cell r="A22">
            <v>14</v>
          </cell>
          <cell r="B22">
            <v>2</v>
          </cell>
          <cell r="C22">
            <v>8</v>
          </cell>
          <cell r="D22">
            <v>2</v>
          </cell>
          <cell r="E22">
            <v>10</v>
          </cell>
        </row>
        <row r="25">
          <cell r="C25">
            <v>113</v>
          </cell>
          <cell r="D25">
            <v>0.58407079646017701</v>
          </cell>
        </row>
        <row r="26">
          <cell r="C26">
            <v>77</v>
          </cell>
          <cell r="D26">
            <v>0.59740259740259738</v>
          </cell>
        </row>
        <row r="27">
          <cell r="C27">
            <v>36</v>
          </cell>
          <cell r="D27">
            <v>0.55555555555555558</v>
          </cell>
        </row>
      </sheetData>
      <sheetData sheetId="1"/>
      <sheetData sheetId="2"/>
      <sheetData sheetId="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hoff, Tom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979.84500000000025</v>
          </cell>
          <cell r="C7">
            <v>1392.77</v>
          </cell>
        </row>
        <row r="14">
          <cell r="A14">
            <v>35</v>
          </cell>
          <cell r="B14">
            <v>14</v>
          </cell>
          <cell r="C14">
            <v>13</v>
          </cell>
          <cell r="D14">
            <v>14</v>
          </cell>
          <cell r="E14">
            <v>31</v>
          </cell>
        </row>
        <row r="18">
          <cell r="A18">
            <v>27</v>
          </cell>
          <cell r="B18">
            <v>13</v>
          </cell>
          <cell r="C18">
            <v>12</v>
          </cell>
          <cell r="D18">
            <v>12</v>
          </cell>
          <cell r="E18">
            <v>26</v>
          </cell>
        </row>
        <row r="22">
          <cell r="A22">
            <v>8</v>
          </cell>
          <cell r="B22">
            <v>1</v>
          </cell>
          <cell r="C22">
            <v>1</v>
          </cell>
          <cell r="D22">
            <v>2</v>
          </cell>
          <cell r="E22">
            <v>5</v>
          </cell>
        </row>
        <row r="25">
          <cell r="C25">
            <v>107</v>
          </cell>
          <cell r="D25">
            <v>0.51869158878504673</v>
          </cell>
        </row>
        <row r="26">
          <cell r="C26">
            <v>90</v>
          </cell>
          <cell r="D26">
            <v>0.51111111111111107</v>
          </cell>
        </row>
        <row r="27">
          <cell r="C27">
            <v>17</v>
          </cell>
          <cell r="D27">
            <v>0.55882352941176472</v>
          </cell>
        </row>
      </sheetData>
      <sheetData sheetId="1"/>
      <sheetData sheetId="2"/>
      <sheetData sheetId="3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zek, Miles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Maj.</v>
          </cell>
        </row>
        <row r="7">
          <cell r="A7">
            <v>49.07</v>
          </cell>
          <cell r="C7">
            <v>12</v>
          </cell>
        </row>
        <row r="14">
          <cell r="A14">
            <v>0</v>
          </cell>
          <cell r="B14">
            <v>0</v>
          </cell>
          <cell r="C14">
            <v>3</v>
          </cell>
          <cell r="D14">
            <v>1</v>
          </cell>
          <cell r="E14">
            <v>2</v>
          </cell>
        </row>
        <row r="18">
          <cell r="A18">
            <v>0</v>
          </cell>
          <cell r="B18">
            <v>0</v>
          </cell>
          <cell r="C18">
            <v>2</v>
          </cell>
          <cell r="D18">
            <v>1</v>
          </cell>
          <cell r="E18">
            <v>2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6</v>
          </cell>
          <cell r="D25">
            <v>0.25</v>
          </cell>
        </row>
        <row r="26">
          <cell r="C26">
            <v>5</v>
          </cell>
          <cell r="D26">
            <v>0.2</v>
          </cell>
        </row>
        <row r="27">
          <cell r="C27">
            <v>1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lker, Rich"/>
      <sheetName val="OBD File"/>
      <sheetName val="DOR Games"/>
      <sheetName val="Points Calculator"/>
    </sheetNames>
    <sheetDataSet>
      <sheetData sheetId="0">
        <row r="2">
          <cell r="K2">
            <v>2022</v>
          </cell>
        </row>
        <row r="5">
          <cell r="G5" t="str">
            <v>Brig. Gen.</v>
          </cell>
        </row>
        <row r="7">
          <cell r="A7">
            <v>362.60999999999984</v>
          </cell>
          <cell r="C7">
            <v>294</v>
          </cell>
        </row>
        <row r="14">
          <cell r="A14">
            <v>29</v>
          </cell>
          <cell r="B14">
            <v>8</v>
          </cell>
          <cell r="C14">
            <v>8</v>
          </cell>
          <cell r="D14">
            <v>5</v>
          </cell>
          <cell r="E14">
            <v>13</v>
          </cell>
        </row>
        <row r="18">
          <cell r="A18">
            <v>22</v>
          </cell>
          <cell r="B18">
            <v>7</v>
          </cell>
          <cell r="C18">
            <v>7</v>
          </cell>
          <cell r="D18">
            <v>4</v>
          </cell>
          <cell r="E18">
            <v>9</v>
          </cell>
        </row>
        <row r="22">
          <cell r="A22">
            <v>7</v>
          </cell>
          <cell r="B22">
            <v>1</v>
          </cell>
          <cell r="C22">
            <v>1</v>
          </cell>
          <cell r="D22">
            <v>1</v>
          </cell>
          <cell r="E22">
            <v>4</v>
          </cell>
        </row>
        <row r="25">
          <cell r="C25">
            <v>63</v>
          </cell>
          <cell r="D25">
            <v>0.65079365079365081</v>
          </cell>
        </row>
        <row r="26">
          <cell r="C26">
            <v>49</v>
          </cell>
          <cell r="D26">
            <v>0.66326530612244894</v>
          </cell>
        </row>
        <row r="27">
          <cell r="C27">
            <v>14</v>
          </cell>
          <cell r="D27">
            <v>0.6071428571428571</v>
          </cell>
        </row>
      </sheetData>
      <sheetData sheetId="1"/>
      <sheetData sheetId="2"/>
      <sheetData sheetId="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awford, Mark"/>
      <sheetName val="OBD File"/>
      <sheetName val="DOR Games"/>
      <sheetName val="Points Calculator"/>
    </sheetNames>
    <sheetDataSet>
      <sheetData sheetId="0">
        <row r="2">
          <cell r="K2">
            <v>2021</v>
          </cell>
        </row>
        <row r="5">
          <cell r="G5" t="str">
            <v>Maj. Gen.</v>
          </cell>
        </row>
        <row r="7">
          <cell r="A7">
            <v>356.58500000000004</v>
          </cell>
          <cell r="C7">
            <v>467</v>
          </cell>
        </row>
        <row r="14">
          <cell r="A14">
            <v>20</v>
          </cell>
          <cell r="B14">
            <v>5</v>
          </cell>
          <cell r="C14">
            <v>8</v>
          </cell>
          <cell r="D14">
            <v>1</v>
          </cell>
          <cell r="E14">
            <v>3</v>
          </cell>
        </row>
        <row r="18">
          <cell r="A18">
            <v>18</v>
          </cell>
          <cell r="B18">
            <v>4</v>
          </cell>
          <cell r="C18">
            <v>7</v>
          </cell>
          <cell r="D18">
            <v>1</v>
          </cell>
          <cell r="E18">
            <v>3</v>
          </cell>
        </row>
        <row r="22">
          <cell r="A22">
            <v>2</v>
          </cell>
          <cell r="B22">
            <v>1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37</v>
          </cell>
          <cell r="D25">
            <v>0.78378378378378377</v>
          </cell>
        </row>
        <row r="26">
          <cell r="C26">
            <v>33</v>
          </cell>
          <cell r="D26">
            <v>0.77272727272727271</v>
          </cell>
        </row>
        <row r="27">
          <cell r="C27">
            <v>4</v>
          </cell>
          <cell r="D27">
            <v>0.875</v>
          </cell>
        </row>
      </sheetData>
      <sheetData sheetId="1"/>
      <sheetData sheetId="2"/>
      <sheetData sheetId="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anz, Drew"/>
      <sheetName val="OBD File"/>
      <sheetName val="DOR Games"/>
      <sheetName val="Points Calculator"/>
    </sheetNames>
    <sheetDataSet>
      <sheetData sheetId="0">
        <row r="5">
          <cell r="G5" t="str">
            <v>Field Lt.</v>
          </cell>
        </row>
        <row r="7">
          <cell r="A7">
            <v>31.625</v>
          </cell>
          <cell r="C7">
            <v>0</v>
          </cell>
        </row>
        <row r="14">
          <cell r="A14">
            <v>0</v>
          </cell>
          <cell r="B14">
            <v>0</v>
          </cell>
          <cell r="C14">
            <v>1</v>
          </cell>
          <cell r="D14">
            <v>1</v>
          </cell>
          <cell r="E14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1</v>
          </cell>
          <cell r="E22">
            <v>0</v>
          </cell>
        </row>
        <row r="25">
          <cell r="C25">
            <v>2</v>
          </cell>
          <cell r="D25">
            <v>0.25</v>
          </cell>
        </row>
        <row r="26">
          <cell r="C26">
            <v>0</v>
          </cell>
          <cell r="D26" t="e">
            <v>#DIV/0!</v>
          </cell>
        </row>
        <row r="27">
          <cell r="C27">
            <v>2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zols, Art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Maj. Gen.</v>
          </cell>
        </row>
        <row r="7">
          <cell r="A7">
            <v>118.99000000000001</v>
          </cell>
          <cell r="C7">
            <v>789.3</v>
          </cell>
        </row>
        <row r="14">
          <cell r="A14">
            <v>9</v>
          </cell>
          <cell r="B14">
            <v>1</v>
          </cell>
          <cell r="C14">
            <v>4</v>
          </cell>
          <cell r="D14">
            <v>2</v>
          </cell>
          <cell r="E14">
            <v>4</v>
          </cell>
        </row>
        <row r="18">
          <cell r="A18">
            <v>4</v>
          </cell>
          <cell r="B18">
            <v>1</v>
          </cell>
          <cell r="C18">
            <v>3</v>
          </cell>
          <cell r="D18">
            <v>2</v>
          </cell>
          <cell r="E18">
            <v>3</v>
          </cell>
        </row>
        <row r="22">
          <cell r="A22">
            <v>5</v>
          </cell>
          <cell r="B22">
            <v>0</v>
          </cell>
          <cell r="C22">
            <v>1</v>
          </cell>
          <cell r="D22">
            <v>0</v>
          </cell>
          <cell r="E22">
            <v>1</v>
          </cell>
        </row>
        <row r="25">
          <cell r="C25">
            <v>20</v>
          </cell>
          <cell r="D25">
            <v>0.6</v>
          </cell>
        </row>
        <row r="26">
          <cell r="C26">
            <v>13</v>
          </cell>
          <cell r="D26">
            <v>0.5</v>
          </cell>
        </row>
        <row r="27">
          <cell r="C27">
            <v>7</v>
          </cell>
          <cell r="D27">
            <v>0.7857142857142857</v>
          </cell>
        </row>
      </sheetData>
      <sheetData sheetId="1"/>
      <sheetData sheetId="2"/>
      <sheetData sheetId="3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ton, Kirk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Col.</v>
          </cell>
        </row>
        <row r="7">
          <cell r="A7">
            <v>118.61000000000001</v>
          </cell>
          <cell r="C7">
            <v>164</v>
          </cell>
        </row>
        <row r="14">
          <cell r="A14">
            <v>1</v>
          </cell>
          <cell r="B14">
            <v>4</v>
          </cell>
          <cell r="C14">
            <v>6</v>
          </cell>
          <cell r="D14">
            <v>3</v>
          </cell>
          <cell r="E14">
            <v>1</v>
          </cell>
        </row>
        <row r="18">
          <cell r="A18">
            <v>1</v>
          </cell>
          <cell r="B18">
            <v>4</v>
          </cell>
          <cell r="C18">
            <v>5</v>
          </cell>
          <cell r="D18">
            <v>2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1</v>
          </cell>
          <cell r="E22">
            <v>1</v>
          </cell>
        </row>
        <row r="25">
          <cell r="C25">
            <v>15</v>
          </cell>
          <cell r="D25">
            <v>0.53333333333333333</v>
          </cell>
        </row>
        <row r="26">
          <cell r="C26">
            <v>12</v>
          </cell>
          <cell r="D26">
            <v>0.625</v>
          </cell>
        </row>
        <row r="27">
          <cell r="C27">
            <v>3</v>
          </cell>
          <cell r="D27">
            <v>0.16666666666666666</v>
          </cell>
        </row>
      </sheetData>
      <sheetData sheetId="1"/>
      <sheetData sheetId="2"/>
      <sheetData sheetId="3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ssier, Patrick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587.58499999999992</v>
          </cell>
          <cell r="C7">
            <v>931.81999999999994</v>
          </cell>
        </row>
        <row r="14">
          <cell r="A14">
            <v>13</v>
          </cell>
          <cell r="B14">
            <v>5</v>
          </cell>
          <cell r="C14">
            <v>23</v>
          </cell>
          <cell r="D14">
            <v>7</v>
          </cell>
          <cell r="E14">
            <v>43</v>
          </cell>
        </row>
        <row r="18">
          <cell r="A18">
            <v>3</v>
          </cell>
          <cell r="B18">
            <v>4</v>
          </cell>
          <cell r="C18">
            <v>12</v>
          </cell>
          <cell r="D18">
            <v>7</v>
          </cell>
          <cell r="E18">
            <v>37</v>
          </cell>
        </row>
        <row r="22">
          <cell r="A22">
            <v>10</v>
          </cell>
          <cell r="B22">
            <v>1</v>
          </cell>
          <cell r="C22">
            <v>11</v>
          </cell>
          <cell r="D22">
            <v>0</v>
          </cell>
          <cell r="E22">
            <v>6</v>
          </cell>
        </row>
        <row r="25">
          <cell r="C25">
            <v>91</v>
          </cell>
          <cell r="D25">
            <v>0.32417582417582419</v>
          </cell>
        </row>
        <row r="26">
          <cell r="C26">
            <v>63</v>
          </cell>
          <cell r="D26">
            <v>0.20634920634920634</v>
          </cell>
        </row>
        <row r="27">
          <cell r="C27">
            <v>28</v>
          </cell>
          <cell r="D27">
            <v>0.5892857142857143</v>
          </cell>
        </row>
      </sheetData>
      <sheetData sheetId="1"/>
      <sheetData sheetId="2"/>
      <sheetData sheetId="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sen, Josh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Lt. Col.</v>
          </cell>
        </row>
        <row r="7">
          <cell r="A7">
            <v>70.27</v>
          </cell>
          <cell r="C7">
            <v>51</v>
          </cell>
        </row>
        <row r="14">
          <cell r="A14">
            <v>1</v>
          </cell>
          <cell r="B14">
            <v>2</v>
          </cell>
          <cell r="C14">
            <v>2</v>
          </cell>
          <cell r="D14">
            <v>4</v>
          </cell>
          <cell r="E14">
            <v>1</v>
          </cell>
        </row>
        <row r="18">
          <cell r="A18">
            <v>1</v>
          </cell>
          <cell r="B18">
            <v>2</v>
          </cell>
          <cell r="C18">
            <v>2</v>
          </cell>
          <cell r="D18">
            <v>4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10</v>
          </cell>
          <cell r="D25">
            <v>0.4</v>
          </cell>
        </row>
        <row r="26">
          <cell r="C26">
            <v>9</v>
          </cell>
          <cell r="D26">
            <v>0.44444444444444442</v>
          </cell>
        </row>
        <row r="27">
          <cell r="C27">
            <v>1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x, Thompson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Lt. Col.</v>
          </cell>
        </row>
        <row r="7">
          <cell r="A7">
            <v>117.06999999999998</v>
          </cell>
          <cell r="C7">
            <v>24</v>
          </cell>
        </row>
        <row r="14">
          <cell r="A14">
            <v>0</v>
          </cell>
          <cell r="B14">
            <v>3</v>
          </cell>
          <cell r="C14">
            <v>5</v>
          </cell>
          <cell r="D14">
            <v>3</v>
          </cell>
          <cell r="E14">
            <v>6</v>
          </cell>
        </row>
        <row r="18">
          <cell r="A18">
            <v>0</v>
          </cell>
          <cell r="B18">
            <v>3</v>
          </cell>
          <cell r="C18">
            <v>5</v>
          </cell>
          <cell r="D18">
            <v>3</v>
          </cell>
          <cell r="E18">
            <v>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17</v>
          </cell>
          <cell r="D25">
            <v>0.3235294117647059</v>
          </cell>
        </row>
        <row r="26">
          <cell r="C26">
            <v>16</v>
          </cell>
          <cell r="D26">
            <v>0.34375</v>
          </cell>
        </row>
        <row r="27">
          <cell r="C27">
            <v>1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ndley, John"/>
      <sheetName val="OBD File"/>
      <sheetName val="DOR Games"/>
      <sheetName val="Points Calculator"/>
    </sheetNames>
    <sheetDataSet>
      <sheetData sheetId="0">
        <row r="2">
          <cell r="K2">
            <v>2022</v>
          </cell>
        </row>
        <row r="5">
          <cell r="G5" t="str">
            <v>Maj. Gen.</v>
          </cell>
        </row>
        <row r="7">
          <cell r="A7">
            <v>260.71000000000004</v>
          </cell>
          <cell r="C7">
            <v>842.4</v>
          </cell>
        </row>
        <row r="14">
          <cell r="A14">
            <v>21</v>
          </cell>
          <cell r="B14">
            <v>4</v>
          </cell>
          <cell r="C14">
            <v>4</v>
          </cell>
          <cell r="D14">
            <v>2</v>
          </cell>
          <cell r="E14">
            <v>4</v>
          </cell>
        </row>
        <row r="18">
          <cell r="A18">
            <v>12</v>
          </cell>
          <cell r="B18">
            <v>2</v>
          </cell>
          <cell r="C18">
            <v>1</v>
          </cell>
          <cell r="D18">
            <v>1</v>
          </cell>
          <cell r="E18">
            <v>4</v>
          </cell>
        </row>
        <row r="22">
          <cell r="A22">
            <v>9</v>
          </cell>
          <cell r="B22">
            <v>2</v>
          </cell>
          <cell r="C22">
            <v>3</v>
          </cell>
          <cell r="D22">
            <v>1</v>
          </cell>
          <cell r="E22">
            <v>0</v>
          </cell>
        </row>
        <row r="25">
          <cell r="C25">
            <v>35</v>
          </cell>
          <cell r="D25">
            <v>0.77142857142857146</v>
          </cell>
        </row>
        <row r="26">
          <cell r="C26">
            <v>20</v>
          </cell>
          <cell r="D26">
            <v>0.72499999999999998</v>
          </cell>
        </row>
        <row r="27">
          <cell r="C27">
            <v>15</v>
          </cell>
          <cell r="D27">
            <v>0.83333333333333337</v>
          </cell>
        </row>
      </sheetData>
      <sheetData sheetId="1"/>
      <sheetData sheetId="2"/>
      <sheetData sheetId="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kins, Gareth"/>
      <sheetName val="OBD File"/>
      <sheetName val="DOR Games"/>
      <sheetName val="Points Calculator"/>
    </sheetNames>
    <sheetDataSet>
      <sheetData sheetId="0">
        <row r="2">
          <cell r="K2">
            <v>2007</v>
          </cell>
        </row>
        <row r="5">
          <cell r="G5" t="str">
            <v>Maj. Gen.</v>
          </cell>
        </row>
        <row r="7">
          <cell r="A7">
            <v>421.93000000000018</v>
          </cell>
          <cell r="C7">
            <v>211.61</v>
          </cell>
        </row>
        <row r="14">
          <cell r="A14">
            <v>35</v>
          </cell>
          <cell r="B14">
            <v>7</v>
          </cell>
          <cell r="C14">
            <v>3</v>
          </cell>
          <cell r="D14">
            <v>2</v>
          </cell>
          <cell r="E14">
            <v>13</v>
          </cell>
        </row>
        <row r="18">
          <cell r="A18">
            <v>30</v>
          </cell>
          <cell r="B18">
            <v>5</v>
          </cell>
          <cell r="C18">
            <v>2</v>
          </cell>
          <cell r="D18">
            <v>2</v>
          </cell>
          <cell r="E18">
            <v>9</v>
          </cell>
        </row>
        <row r="22">
          <cell r="A22">
            <v>5</v>
          </cell>
          <cell r="B22">
            <v>2</v>
          </cell>
          <cell r="C22">
            <v>1</v>
          </cell>
          <cell r="D22">
            <v>0</v>
          </cell>
          <cell r="E22">
            <v>4</v>
          </cell>
        </row>
        <row r="25">
          <cell r="C25">
            <v>60</v>
          </cell>
          <cell r="D25">
            <v>0.72499999999999998</v>
          </cell>
        </row>
        <row r="26">
          <cell r="C26">
            <v>48</v>
          </cell>
          <cell r="D26">
            <v>0.75</v>
          </cell>
        </row>
        <row r="27">
          <cell r="C27">
            <v>12</v>
          </cell>
          <cell r="D27">
            <v>0.625</v>
          </cell>
        </row>
      </sheetData>
      <sheetData sheetId="1"/>
      <sheetData sheetId="2"/>
      <sheetData sheetId="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cer, Terry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Maj. Gen.</v>
          </cell>
        </row>
        <row r="7">
          <cell r="A7">
            <v>1067.9749999999999</v>
          </cell>
          <cell r="C7">
            <v>535.07999999999993</v>
          </cell>
        </row>
        <row r="14">
          <cell r="A14">
            <v>23</v>
          </cell>
          <cell r="B14">
            <v>11</v>
          </cell>
          <cell r="C14">
            <v>29</v>
          </cell>
          <cell r="D14">
            <v>14</v>
          </cell>
          <cell r="E14">
            <v>66</v>
          </cell>
        </row>
        <row r="18">
          <cell r="A18">
            <v>22</v>
          </cell>
          <cell r="B18">
            <v>9</v>
          </cell>
          <cell r="C18">
            <v>22</v>
          </cell>
          <cell r="D18">
            <v>14</v>
          </cell>
          <cell r="E18">
            <v>49</v>
          </cell>
        </row>
        <row r="22">
          <cell r="A22">
            <v>1</v>
          </cell>
          <cell r="B22">
            <v>2</v>
          </cell>
          <cell r="C22">
            <v>7</v>
          </cell>
          <cell r="D22">
            <v>0</v>
          </cell>
          <cell r="E22">
            <v>17</v>
          </cell>
        </row>
        <row r="25">
          <cell r="C25">
            <v>143</v>
          </cell>
          <cell r="D25">
            <v>0.33916083916083917</v>
          </cell>
        </row>
        <row r="26">
          <cell r="C26">
            <v>116</v>
          </cell>
          <cell r="D26">
            <v>0.36206896551724138</v>
          </cell>
        </row>
        <row r="27">
          <cell r="C27">
            <v>27</v>
          </cell>
          <cell r="D27">
            <v>0.24074074074074073</v>
          </cell>
        </row>
      </sheetData>
      <sheetData sheetId="1"/>
      <sheetData sheetId="2"/>
      <sheetData sheetId="3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sson, John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Maj. Gen.</v>
          </cell>
        </row>
        <row r="7">
          <cell r="A7">
            <v>448.49999999999994</v>
          </cell>
          <cell r="C7">
            <v>198</v>
          </cell>
        </row>
        <row r="14">
          <cell r="A14">
            <v>23</v>
          </cell>
          <cell r="B14">
            <v>4</v>
          </cell>
          <cell r="C14">
            <v>5</v>
          </cell>
          <cell r="D14">
            <v>4</v>
          </cell>
          <cell r="E14">
            <v>15</v>
          </cell>
        </row>
        <row r="18">
          <cell r="A18">
            <v>23</v>
          </cell>
          <cell r="B18">
            <v>4</v>
          </cell>
          <cell r="C18">
            <v>5</v>
          </cell>
          <cell r="D18">
            <v>4</v>
          </cell>
          <cell r="E18">
            <v>13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2</v>
          </cell>
        </row>
        <row r="25">
          <cell r="C25">
            <v>51</v>
          </cell>
          <cell r="D25">
            <v>0.57843137254901966</v>
          </cell>
        </row>
        <row r="26">
          <cell r="C26">
            <v>49</v>
          </cell>
          <cell r="D26">
            <v>0.60204081632653061</v>
          </cell>
        </row>
        <row r="27">
          <cell r="C27">
            <v>2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lone, Tony"/>
      <sheetName val="OBD File"/>
      <sheetName val="DOR Games"/>
      <sheetName val="Points Calculator"/>
    </sheetNames>
    <sheetDataSet>
      <sheetData sheetId="0">
        <row r="2">
          <cell r="K2">
            <v>2019</v>
          </cell>
        </row>
        <row r="5">
          <cell r="G5" t="str">
            <v>General</v>
          </cell>
        </row>
        <row r="7">
          <cell r="A7">
            <v>912.40999999999985</v>
          </cell>
          <cell r="C7">
            <v>1550.05</v>
          </cell>
        </row>
        <row r="14">
          <cell r="A14">
            <v>40</v>
          </cell>
          <cell r="B14">
            <v>3</v>
          </cell>
          <cell r="C14">
            <v>17</v>
          </cell>
          <cell r="D14">
            <v>8</v>
          </cell>
          <cell r="E14">
            <v>48</v>
          </cell>
        </row>
        <row r="18">
          <cell r="A18">
            <v>35</v>
          </cell>
          <cell r="B18">
            <v>0</v>
          </cell>
          <cell r="C18">
            <v>14</v>
          </cell>
          <cell r="D18">
            <v>3</v>
          </cell>
          <cell r="E18">
            <v>43</v>
          </cell>
        </row>
        <row r="22">
          <cell r="A22">
            <v>5</v>
          </cell>
          <cell r="B22">
            <v>3</v>
          </cell>
          <cell r="C22">
            <v>3</v>
          </cell>
          <cell r="D22">
            <v>5</v>
          </cell>
          <cell r="E22">
            <v>5</v>
          </cell>
        </row>
        <row r="25">
          <cell r="C25">
            <v>116</v>
          </cell>
          <cell r="D25">
            <v>0.44396551724137934</v>
          </cell>
        </row>
        <row r="26">
          <cell r="C26">
            <v>95</v>
          </cell>
          <cell r="D26">
            <v>0.44210526315789472</v>
          </cell>
        </row>
        <row r="27">
          <cell r="C27">
            <v>21</v>
          </cell>
          <cell r="D27">
            <v>0.45238095238095238</v>
          </cell>
        </row>
      </sheetData>
      <sheetData sheetId="1"/>
      <sheetData sheetId="2"/>
      <sheetData sheetId="3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idamast, Steve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Lt. Col.</v>
          </cell>
        </row>
        <row r="7">
          <cell r="A7">
            <v>57.6</v>
          </cell>
          <cell r="C7">
            <v>21</v>
          </cell>
        </row>
        <row r="14">
          <cell r="A14">
            <v>2</v>
          </cell>
          <cell r="B14">
            <v>0</v>
          </cell>
          <cell r="C14">
            <v>3</v>
          </cell>
          <cell r="D14">
            <v>1</v>
          </cell>
          <cell r="E14">
            <v>1</v>
          </cell>
        </row>
        <row r="18">
          <cell r="A18">
            <v>2</v>
          </cell>
          <cell r="B18">
            <v>0</v>
          </cell>
          <cell r="C18">
            <v>1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1</v>
          </cell>
          <cell r="E22">
            <v>1</v>
          </cell>
        </row>
        <row r="25">
          <cell r="C25">
            <v>7</v>
          </cell>
          <cell r="D25">
            <v>0.5</v>
          </cell>
        </row>
        <row r="26">
          <cell r="C26">
            <v>3</v>
          </cell>
          <cell r="D26">
            <v>0.83333333333333337</v>
          </cell>
        </row>
        <row r="27">
          <cell r="C27">
            <v>4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hitehead, Kennon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General</v>
          </cell>
        </row>
        <row r="7">
          <cell r="A7">
            <v>1774.0650000000001</v>
          </cell>
          <cell r="C7">
            <v>2083.0299999999997</v>
          </cell>
        </row>
        <row r="14">
          <cell r="A14">
            <v>113</v>
          </cell>
          <cell r="B14">
            <v>13</v>
          </cell>
          <cell r="C14">
            <v>20</v>
          </cell>
          <cell r="D14">
            <v>10</v>
          </cell>
          <cell r="E14">
            <v>6</v>
          </cell>
        </row>
        <row r="18">
          <cell r="A18">
            <v>97</v>
          </cell>
          <cell r="B18">
            <v>8</v>
          </cell>
          <cell r="C18">
            <v>16</v>
          </cell>
          <cell r="D18">
            <v>6</v>
          </cell>
          <cell r="E18">
            <v>5</v>
          </cell>
        </row>
        <row r="22">
          <cell r="A22">
            <v>16</v>
          </cell>
          <cell r="B22">
            <v>5</v>
          </cell>
          <cell r="C22">
            <v>4</v>
          </cell>
          <cell r="D22">
            <v>4</v>
          </cell>
          <cell r="E22">
            <v>1</v>
          </cell>
        </row>
        <row r="25">
          <cell r="C25">
            <v>162</v>
          </cell>
          <cell r="D25">
            <v>0.83950617283950613</v>
          </cell>
        </row>
        <row r="26">
          <cell r="C26">
            <v>132</v>
          </cell>
          <cell r="D26">
            <v>0.85606060606060608</v>
          </cell>
        </row>
        <row r="27">
          <cell r="C27">
            <v>30</v>
          </cell>
          <cell r="D27">
            <v>0.76666666666666672</v>
          </cell>
        </row>
      </sheetData>
      <sheetData sheetId="1"/>
      <sheetData sheetId="2"/>
      <sheetData sheetId="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oode, David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Brig. Gen.</v>
          </cell>
        </row>
        <row r="7">
          <cell r="A7">
            <v>609.47000000000014</v>
          </cell>
          <cell r="C7">
            <v>415</v>
          </cell>
        </row>
        <row r="14">
          <cell r="A14">
            <v>10</v>
          </cell>
          <cell r="B14">
            <v>5</v>
          </cell>
          <cell r="C14">
            <v>11</v>
          </cell>
          <cell r="D14">
            <v>6</v>
          </cell>
          <cell r="E14">
            <v>35</v>
          </cell>
        </row>
        <row r="18">
          <cell r="A18">
            <v>10</v>
          </cell>
          <cell r="B18">
            <v>5</v>
          </cell>
          <cell r="C18">
            <v>10</v>
          </cell>
          <cell r="D18">
            <v>6</v>
          </cell>
          <cell r="E18">
            <v>34</v>
          </cell>
        </row>
        <row r="22">
          <cell r="A22">
            <v>0</v>
          </cell>
          <cell r="B22">
            <v>0</v>
          </cell>
          <cell r="C22">
            <v>1</v>
          </cell>
          <cell r="D22">
            <v>0</v>
          </cell>
          <cell r="E22">
            <v>1</v>
          </cell>
        </row>
        <row r="25">
          <cell r="C25">
            <v>67</v>
          </cell>
          <cell r="D25">
            <v>0.30597014925373134</v>
          </cell>
        </row>
        <row r="26">
          <cell r="C26">
            <v>65</v>
          </cell>
          <cell r="D26">
            <v>0.30769230769230771</v>
          </cell>
        </row>
        <row r="27">
          <cell r="C27">
            <v>2</v>
          </cell>
          <cell r="D27">
            <v>0.25</v>
          </cell>
        </row>
      </sheetData>
      <sheetData sheetId="1"/>
      <sheetData sheetId="2"/>
      <sheetData sheetId="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uck, Jay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Field Lt.</v>
          </cell>
        </row>
        <row r="7">
          <cell r="A7">
            <v>0</v>
          </cell>
          <cell r="C7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5">
          <cell r="C25">
            <v>0</v>
          </cell>
          <cell r="D25" t="e">
            <v>#DIV/0!</v>
          </cell>
        </row>
        <row r="26">
          <cell r="C26">
            <v>0</v>
          </cell>
          <cell r="D26" t="e">
            <v>#DIV/0!</v>
          </cell>
        </row>
        <row r="27">
          <cell r="C27">
            <v>0</v>
          </cell>
          <cell r="D27" t="e">
            <v>#DIV/0!</v>
          </cell>
        </row>
      </sheetData>
      <sheetData sheetId="1"/>
      <sheetData sheetId="2"/>
      <sheetData sheetId="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ckburn, Ed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304.07499999999993</v>
          </cell>
          <cell r="C7">
            <v>390</v>
          </cell>
        </row>
        <row r="14">
          <cell r="A14">
            <v>5</v>
          </cell>
          <cell r="B14">
            <v>5</v>
          </cell>
          <cell r="C14">
            <v>12</v>
          </cell>
          <cell r="D14">
            <v>4</v>
          </cell>
          <cell r="E14">
            <v>14</v>
          </cell>
        </row>
        <row r="18">
          <cell r="A18">
            <v>3</v>
          </cell>
          <cell r="B18">
            <v>4</v>
          </cell>
          <cell r="C18">
            <v>8</v>
          </cell>
          <cell r="D18">
            <v>1</v>
          </cell>
          <cell r="E18">
            <v>12</v>
          </cell>
        </row>
        <row r="22">
          <cell r="A22">
            <v>2</v>
          </cell>
          <cell r="B22">
            <v>1</v>
          </cell>
          <cell r="C22">
            <v>4</v>
          </cell>
          <cell r="D22">
            <v>3</v>
          </cell>
          <cell r="E22">
            <v>2</v>
          </cell>
        </row>
        <row r="25">
          <cell r="C25">
            <v>40</v>
          </cell>
          <cell r="D25">
            <v>0.4</v>
          </cell>
        </row>
        <row r="26">
          <cell r="C26">
            <v>28</v>
          </cell>
          <cell r="D26">
            <v>0.39285714285714285</v>
          </cell>
        </row>
        <row r="27">
          <cell r="C27">
            <v>12</v>
          </cell>
          <cell r="D27">
            <v>0.41666666666666669</v>
          </cell>
        </row>
      </sheetData>
      <sheetData sheetId="1"/>
      <sheetData sheetId="2"/>
      <sheetData sheetId="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rd, Emmette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Lt. Gen.</v>
          </cell>
        </row>
        <row r="7">
          <cell r="A7">
            <v>228.85</v>
          </cell>
          <cell r="C7">
            <v>681.58</v>
          </cell>
        </row>
        <row r="14">
          <cell r="A14">
            <v>7</v>
          </cell>
          <cell r="B14">
            <v>4</v>
          </cell>
          <cell r="C14">
            <v>7</v>
          </cell>
          <cell r="D14">
            <v>3</v>
          </cell>
          <cell r="E14">
            <v>18</v>
          </cell>
        </row>
        <row r="18">
          <cell r="A18">
            <v>7</v>
          </cell>
          <cell r="B18">
            <v>1</v>
          </cell>
          <cell r="C18">
            <v>4</v>
          </cell>
          <cell r="D18">
            <v>1</v>
          </cell>
          <cell r="E18">
            <v>13</v>
          </cell>
        </row>
        <row r="22">
          <cell r="A22">
            <v>0</v>
          </cell>
          <cell r="B22">
            <v>3</v>
          </cell>
          <cell r="C22">
            <v>3</v>
          </cell>
          <cell r="D22">
            <v>2</v>
          </cell>
          <cell r="E22">
            <v>5</v>
          </cell>
        </row>
        <row r="25">
          <cell r="C25">
            <v>39</v>
          </cell>
          <cell r="D25">
            <v>0.37179487179487181</v>
          </cell>
        </row>
        <row r="26">
          <cell r="C26">
            <v>26</v>
          </cell>
          <cell r="D26">
            <v>0.38461538461538464</v>
          </cell>
        </row>
        <row r="27">
          <cell r="C27">
            <v>13</v>
          </cell>
          <cell r="D27">
            <v>0.34615384615384615</v>
          </cell>
        </row>
      </sheetData>
      <sheetData sheetId="1"/>
      <sheetData sheetId="2"/>
      <sheetData sheetId="3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neau, Tim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Maj. Gen.</v>
          </cell>
        </row>
        <row r="7">
          <cell r="A7">
            <v>1151.9749999999999</v>
          </cell>
          <cell r="C7">
            <v>1033.32</v>
          </cell>
        </row>
        <row r="14">
          <cell r="A14">
            <v>53</v>
          </cell>
          <cell r="B14">
            <v>7</v>
          </cell>
          <cell r="C14">
            <v>29</v>
          </cell>
          <cell r="D14">
            <v>11</v>
          </cell>
          <cell r="E14">
            <v>18</v>
          </cell>
        </row>
        <row r="18">
          <cell r="A18">
            <v>41</v>
          </cell>
          <cell r="B18">
            <v>7</v>
          </cell>
          <cell r="C18">
            <v>18</v>
          </cell>
          <cell r="D18">
            <v>8</v>
          </cell>
          <cell r="E18">
            <v>13</v>
          </cell>
        </row>
        <row r="22">
          <cell r="A22">
            <v>12</v>
          </cell>
          <cell r="B22">
            <v>0</v>
          </cell>
          <cell r="C22">
            <v>11</v>
          </cell>
          <cell r="D22">
            <v>3</v>
          </cell>
          <cell r="E22">
            <v>5</v>
          </cell>
        </row>
        <row r="25">
          <cell r="C25">
            <v>118</v>
          </cell>
          <cell r="D25">
            <v>0.63135593220338981</v>
          </cell>
        </row>
        <row r="26">
          <cell r="C26">
            <v>87</v>
          </cell>
          <cell r="D26">
            <v>0.65517241379310343</v>
          </cell>
        </row>
        <row r="27">
          <cell r="C27">
            <v>31</v>
          </cell>
          <cell r="D27">
            <v>0.56451612903225812</v>
          </cell>
        </row>
      </sheetData>
      <sheetData sheetId="1"/>
      <sheetData sheetId="2"/>
      <sheetData sheetId="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lson, Stuart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Brig. Gen.</v>
          </cell>
        </row>
        <row r="7">
          <cell r="A7">
            <v>187.06999999999996</v>
          </cell>
          <cell r="C7">
            <v>149</v>
          </cell>
        </row>
        <row r="14">
          <cell r="A14">
            <v>4</v>
          </cell>
          <cell r="B14">
            <v>2</v>
          </cell>
          <cell r="C14">
            <v>6</v>
          </cell>
          <cell r="D14">
            <v>1</v>
          </cell>
          <cell r="E14">
            <v>12</v>
          </cell>
        </row>
        <row r="18">
          <cell r="A18">
            <v>4</v>
          </cell>
          <cell r="B18">
            <v>2</v>
          </cell>
          <cell r="C18">
            <v>4</v>
          </cell>
          <cell r="D18">
            <v>1</v>
          </cell>
          <cell r="E18">
            <v>12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0</v>
          </cell>
          <cell r="E22">
            <v>0</v>
          </cell>
        </row>
        <row r="25">
          <cell r="C25">
            <v>25</v>
          </cell>
          <cell r="D25">
            <v>0.36</v>
          </cell>
        </row>
        <row r="26">
          <cell r="C26">
            <v>23</v>
          </cell>
          <cell r="D26">
            <v>0.34782608695652173</v>
          </cell>
        </row>
        <row r="27">
          <cell r="C27">
            <v>2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ek, David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765.87000000000023</v>
          </cell>
          <cell r="C7">
            <v>708.84</v>
          </cell>
        </row>
        <row r="14">
          <cell r="A14">
            <v>30</v>
          </cell>
          <cell r="B14">
            <v>2</v>
          </cell>
          <cell r="C14">
            <v>12</v>
          </cell>
          <cell r="D14">
            <v>2</v>
          </cell>
          <cell r="E14">
            <v>10</v>
          </cell>
        </row>
        <row r="18">
          <cell r="A18">
            <v>26</v>
          </cell>
          <cell r="B18">
            <v>0</v>
          </cell>
          <cell r="C18">
            <v>6</v>
          </cell>
          <cell r="D18">
            <v>2</v>
          </cell>
          <cell r="E18">
            <v>8</v>
          </cell>
        </row>
        <row r="22">
          <cell r="A22">
            <v>4</v>
          </cell>
          <cell r="B22">
            <v>2</v>
          </cell>
          <cell r="C22">
            <v>6</v>
          </cell>
          <cell r="D22">
            <v>0</v>
          </cell>
          <cell r="E22">
            <v>2</v>
          </cell>
        </row>
        <row r="25">
          <cell r="C25">
            <v>56</v>
          </cell>
          <cell r="D25">
            <v>0.6785714285714286</v>
          </cell>
        </row>
        <row r="26">
          <cell r="C26">
            <v>42</v>
          </cell>
          <cell r="D26">
            <v>0.69047619047619047</v>
          </cell>
        </row>
        <row r="27">
          <cell r="C27">
            <v>14</v>
          </cell>
          <cell r="D27">
            <v>0.6428571428571429</v>
          </cell>
        </row>
      </sheetData>
      <sheetData sheetId="1"/>
      <sheetData sheetId="2"/>
      <sheetData sheetId="3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shall, Thomas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689.63499999999976</v>
          </cell>
          <cell r="C7">
            <v>648</v>
          </cell>
        </row>
        <row r="14">
          <cell r="A14">
            <v>24</v>
          </cell>
          <cell r="B14">
            <v>6</v>
          </cell>
          <cell r="C14">
            <v>15</v>
          </cell>
          <cell r="D14">
            <v>6</v>
          </cell>
          <cell r="E14">
            <v>6</v>
          </cell>
        </row>
        <row r="18">
          <cell r="A18">
            <v>22</v>
          </cell>
          <cell r="B18">
            <v>5</v>
          </cell>
          <cell r="C18">
            <v>11</v>
          </cell>
          <cell r="D18">
            <v>5</v>
          </cell>
          <cell r="E18">
            <v>5</v>
          </cell>
        </row>
        <row r="22">
          <cell r="A22">
            <v>2</v>
          </cell>
          <cell r="B22">
            <v>1</v>
          </cell>
          <cell r="C22">
            <v>4</v>
          </cell>
          <cell r="D22">
            <v>1</v>
          </cell>
          <cell r="E22">
            <v>1</v>
          </cell>
        </row>
        <row r="25">
          <cell r="C25">
            <v>57</v>
          </cell>
          <cell r="D25">
            <v>0.65789473684210531</v>
          </cell>
        </row>
        <row r="26">
          <cell r="C26">
            <v>48</v>
          </cell>
          <cell r="D26">
            <v>0.67708333333333337</v>
          </cell>
        </row>
        <row r="27">
          <cell r="C27">
            <v>9</v>
          </cell>
          <cell r="D27">
            <v>0.55555555555555558</v>
          </cell>
        </row>
      </sheetData>
      <sheetData sheetId="1"/>
      <sheetData sheetId="2"/>
      <sheetData sheetId="3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rner, Jim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General</v>
          </cell>
        </row>
        <row r="7">
          <cell r="A7">
            <v>1494.625</v>
          </cell>
          <cell r="C7">
            <v>1210</v>
          </cell>
        </row>
        <row r="14">
          <cell r="A14">
            <v>46</v>
          </cell>
          <cell r="B14">
            <v>17</v>
          </cell>
          <cell r="C14">
            <v>29</v>
          </cell>
          <cell r="D14">
            <v>28</v>
          </cell>
          <cell r="E14">
            <v>46</v>
          </cell>
        </row>
        <row r="18">
          <cell r="A18">
            <v>39</v>
          </cell>
          <cell r="B18">
            <v>14</v>
          </cell>
          <cell r="C18">
            <v>28</v>
          </cell>
          <cell r="D18">
            <v>22</v>
          </cell>
          <cell r="E18">
            <v>41</v>
          </cell>
        </row>
        <row r="22">
          <cell r="A22">
            <v>7</v>
          </cell>
          <cell r="B22">
            <v>3</v>
          </cell>
          <cell r="C22">
            <v>1</v>
          </cell>
          <cell r="D22">
            <v>6</v>
          </cell>
          <cell r="E22">
            <v>5</v>
          </cell>
        </row>
        <row r="25">
          <cell r="C25">
            <v>166</v>
          </cell>
          <cell r="D25">
            <v>0.46686746987951805</v>
          </cell>
        </row>
        <row r="26">
          <cell r="C26">
            <v>144</v>
          </cell>
          <cell r="D26">
            <v>0.46527777777777779</v>
          </cell>
        </row>
        <row r="27">
          <cell r="C27">
            <v>22</v>
          </cell>
          <cell r="D27">
            <v>0.47727272727272729</v>
          </cell>
        </row>
      </sheetData>
      <sheetData sheetId="1"/>
      <sheetData sheetId="2"/>
      <sheetData sheetId="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comb, Chris"/>
      <sheetName val="OBD File"/>
      <sheetName val="DOR Games"/>
      <sheetName val="Points Calculator"/>
    </sheetNames>
    <sheetDataSet>
      <sheetData sheetId="0">
        <row r="5">
          <cell r="G5" t="str">
            <v>Brig. Gen.</v>
          </cell>
        </row>
        <row r="7">
          <cell r="A7">
            <v>378.36499999999995</v>
          </cell>
          <cell r="C7">
            <v>342</v>
          </cell>
        </row>
        <row r="14">
          <cell r="A14">
            <v>19</v>
          </cell>
          <cell r="B14">
            <v>0</v>
          </cell>
          <cell r="C14">
            <v>8</v>
          </cell>
          <cell r="D14">
            <v>4</v>
          </cell>
          <cell r="E14">
            <v>7</v>
          </cell>
        </row>
        <row r="18">
          <cell r="A18">
            <v>16</v>
          </cell>
          <cell r="B18">
            <v>0</v>
          </cell>
          <cell r="C18">
            <v>6</v>
          </cell>
          <cell r="D18">
            <v>3</v>
          </cell>
          <cell r="E18">
            <v>5</v>
          </cell>
        </row>
        <row r="22">
          <cell r="A22">
            <v>3</v>
          </cell>
          <cell r="B22">
            <v>0</v>
          </cell>
          <cell r="C22">
            <v>2</v>
          </cell>
          <cell r="D22">
            <v>1</v>
          </cell>
          <cell r="E22">
            <v>2</v>
          </cell>
        </row>
        <row r="25">
          <cell r="C25">
            <v>38</v>
          </cell>
          <cell r="D25">
            <v>0.60526315789473684</v>
          </cell>
        </row>
        <row r="26">
          <cell r="C26">
            <v>30</v>
          </cell>
          <cell r="D26">
            <v>0.6333333333333333</v>
          </cell>
        </row>
        <row r="27">
          <cell r="C27">
            <v>8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mer, Mik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314.68499999999995</v>
          </cell>
          <cell r="C7">
            <v>49</v>
          </cell>
        </row>
        <row r="14">
          <cell r="A14">
            <v>20</v>
          </cell>
          <cell r="B14">
            <v>6</v>
          </cell>
          <cell r="C14">
            <v>15</v>
          </cell>
          <cell r="D14">
            <v>2</v>
          </cell>
          <cell r="E14">
            <v>6</v>
          </cell>
        </row>
        <row r="18">
          <cell r="A18">
            <v>16</v>
          </cell>
          <cell r="B18">
            <v>5</v>
          </cell>
          <cell r="C18">
            <v>7</v>
          </cell>
          <cell r="D18">
            <v>2</v>
          </cell>
          <cell r="E18">
            <v>0</v>
          </cell>
        </row>
        <row r="22">
          <cell r="A22">
            <v>4</v>
          </cell>
          <cell r="B22">
            <v>1</v>
          </cell>
          <cell r="C22">
            <v>8</v>
          </cell>
          <cell r="D22">
            <v>0</v>
          </cell>
          <cell r="E22">
            <v>6</v>
          </cell>
        </row>
        <row r="25">
          <cell r="C25">
            <v>49</v>
          </cell>
          <cell r="D25">
            <v>0.68367346938775508</v>
          </cell>
        </row>
        <row r="26">
          <cell r="C26">
            <v>30</v>
          </cell>
          <cell r="D26">
            <v>0.81666666666666665</v>
          </cell>
        </row>
        <row r="27">
          <cell r="C27">
            <v>19</v>
          </cell>
          <cell r="D27">
            <v>0.47368421052631576</v>
          </cell>
        </row>
      </sheetData>
      <sheetData sheetId="1"/>
      <sheetData sheetId="2"/>
      <sheetData sheetId="3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wal, Justi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Maj. Gen.</v>
          </cell>
        </row>
        <row r="7">
          <cell r="A7">
            <v>347.87</v>
          </cell>
          <cell r="C7">
            <v>468</v>
          </cell>
        </row>
        <row r="14">
          <cell r="A14">
            <v>13</v>
          </cell>
          <cell r="B14">
            <v>4</v>
          </cell>
          <cell r="C14">
            <v>5</v>
          </cell>
          <cell r="D14">
            <v>2</v>
          </cell>
          <cell r="E14">
            <v>6</v>
          </cell>
        </row>
        <row r="18">
          <cell r="A18">
            <v>12</v>
          </cell>
          <cell r="B18">
            <v>4</v>
          </cell>
          <cell r="C18">
            <v>3</v>
          </cell>
          <cell r="D18">
            <v>2</v>
          </cell>
          <cell r="E18">
            <v>6</v>
          </cell>
        </row>
        <row r="22">
          <cell r="A22">
            <v>1</v>
          </cell>
          <cell r="B22">
            <v>0</v>
          </cell>
          <cell r="C22">
            <v>2</v>
          </cell>
          <cell r="D22">
            <v>0</v>
          </cell>
          <cell r="E22">
            <v>0</v>
          </cell>
        </row>
        <row r="25">
          <cell r="C25">
            <v>30</v>
          </cell>
          <cell r="D25">
            <v>0.65</v>
          </cell>
        </row>
        <row r="26">
          <cell r="C26">
            <v>27</v>
          </cell>
          <cell r="D26">
            <v>0.64814814814814814</v>
          </cell>
        </row>
        <row r="27">
          <cell r="C27">
            <v>3</v>
          </cell>
          <cell r="D27">
            <v>0.66666666666666663</v>
          </cell>
        </row>
      </sheetData>
      <sheetData sheetId="1"/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ndragon, Isheach"/>
      <sheetName val="OBD File"/>
      <sheetName val="DOR Games"/>
      <sheetName val="Points Calculator"/>
    </sheetNames>
    <sheetDataSet>
      <sheetData sheetId="0">
        <row r="2">
          <cell r="K2">
            <v>2022</v>
          </cell>
        </row>
        <row r="5">
          <cell r="G5" t="str">
            <v>Lt. Col.</v>
          </cell>
        </row>
        <row r="7">
          <cell r="A7">
            <v>33.75</v>
          </cell>
          <cell r="C7">
            <v>45</v>
          </cell>
        </row>
        <row r="14">
          <cell r="A14">
            <v>0</v>
          </cell>
          <cell r="B14">
            <v>0</v>
          </cell>
          <cell r="C14">
            <v>1</v>
          </cell>
          <cell r="D14">
            <v>1</v>
          </cell>
          <cell r="E14">
            <v>0</v>
          </cell>
        </row>
        <row r="18">
          <cell r="A18">
            <v>0</v>
          </cell>
          <cell r="B18">
            <v>0</v>
          </cell>
          <cell r="C18">
            <v>1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</row>
        <row r="25">
          <cell r="C25">
            <v>2</v>
          </cell>
          <cell r="D25">
            <v>0.25</v>
          </cell>
        </row>
        <row r="26">
          <cell r="C26">
            <v>1</v>
          </cell>
          <cell r="D26">
            <v>0.5</v>
          </cell>
        </row>
        <row r="27">
          <cell r="C27">
            <v>1</v>
          </cell>
          <cell r="D27">
            <v>0</v>
          </cell>
        </row>
      </sheetData>
      <sheetData sheetId="1"/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stowicka, Dal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287.01500000000004</v>
          </cell>
          <cell r="C7">
            <v>401</v>
          </cell>
        </row>
        <row r="14">
          <cell r="A14">
            <v>7</v>
          </cell>
          <cell r="B14">
            <v>6</v>
          </cell>
          <cell r="C14">
            <v>12</v>
          </cell>
          <cell r="D14">
            <v>10</v>
          </cell>
          <cell r="E14">
            <v>27</v>
          </cell>
        </row>
        <row r="18">
          <cell r="A18">
            <v>2</v>
          </cell>
          <cell r="B18">
            <v>1</v>
          </cell>
          <cell r="C18">
            <v>6</v>
          </cell>
          <cell r="D18">
            <v>6</v>
          </cell>
          <cell r="E18">
            <v>21</v>
          </cell>
        </row>
        <row r="22">
          <cell r="A22">
            <v>5</v>
          </cell>
          <cell r="B22">
            <v>5</v>
          </cell>
          <cell r="C22">
            <v>6</v>
          </cell>
          <cell r="D22">
            <v>4</v>
          </cell>
          <cell r="E22">
            <v>6</v>
          </cell>
        </row>
        <row r="25">
          <cell r="C25">
            <v>62</v>
          </cell>
          <cell r="D25">
            <v>0.30645161290322581</v>
          </cell>
        </row>
        <row r="26">
          <cell r="C26">
            <v>36</v>
          </cell>
          <cell r="D26">
            <v>0.16666666666666666</v>
          </cell>
        </row>
        <row r="27">
          <cell r="C27">
            <v>26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nningham, Dwai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1073.3949999999998</v>
          </cell>
          <cell r="C7">
            <v>434</v>
          </cell>
        </row>
        <row r="14">
          <cell r="A14">
            <v>8</v>
          </cell>
          <cell r="B14">
            <v>3</v>
          </cell>
          <cell r="C14">
            <v>16</v>
          </cell>
          <cell r="D14">
            <v>24</v>
          </cell>
          <cell r="E14">
            <v>89</v>
          </cell>
        </row>
        <row r="18">
          <cell r="A18">
            <v>7</v>
          </cell>
          <cell r="B18">
            <v>3</v>
          </cell>
          <cell r="C18">
            <v>15</v>
          </cell>
          <cell r="D18">
            <v>23</v>
          </cell>
          <cell r="E18">
            <v>85</v>
          </cell>
        </row>
        <row r="22">
          <cell r="A22">
            <v>1</v>
          </cell>
          <cell r="B22">
            <v>0</v>
          </cell>
          <cell r="C22">
            <v>1</v>
          </cell>
          <cell r="D22">
            <v>1</v>
          </cell>
          <cell r="E22">
            <v>4</v>
          </cell>
        </row>
        <row r="25">
          <cell r="C25">
            <v>140</v>
          </cell>
          <cell r="D25">
            <v>0.1357142857142857</v>
          </cell>
        </row>
        <row r="26">
          <cell r="C26">
            <v>133</v>
          </cell>
          <cell r="D26">
            <v>0.13157894736842105</v>
          </cell>
        </row>
        <row r="27">
          <cell r="C27">
            <v>7</v>
          </cell>
          <cell r="D27">
            <v>0.21428571428571427</v>
          </cell>
        </row>
      </sheetData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unders, Ia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Capt.</v>
          </cell>
        </row>
        <row r="7">
          <cell r="A7">
            <v>49.510000000000005</v>
          </cell>
          <cell r="C7">
            <v>4</v>
          </cell>
        </row>
        <row r="14">
          <cell r="A14">
            <v>1</v>
          </cell>
          <cell r="B14">
            <v>0</v>
          </cell>
          <cell r="C14">
            <v>3</v>
          </cell>
          <cell r="D14">
            <v>0</v>
          </cell>
          <cell r="E14">
            <v>2</v>
          </cell>
        </row>
        <row r="18">
          <cell r="A18">
            <v>1</v>
          </cell>
          <cell r="B18">
            <v>0</v>
          </cell>
          <cell r="C18">
            <v>1</v>
          </cell>
          <cell r="D18">
            <v>0</v>
          </cell>
          <cell r="E18">
            <v>2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0</v>
          </cell>
          <cell r="E22">
            <v>0</v>
          </cell>
        </row>
        <row r="25">
          <cell r="C25">
            <v>6</v>
          </cell>
          <cell r="D25">
            <v>0.41666666666666669</v>
          </cell>
        </row>
        <row r="26">
          <cell r="C26">
            <v>4</v>
          </cell>
          <cell r="D26">
            <v>0.375</v>
          </cell>
        </row>
        <row r="27">
          <cell r="C27">
            <v>2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tt, Terry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Maj.</v>
          </cell>
        </row>
        <row r="7">
          <cell r="A7">
            <v>61.550000000000004</v>
          </cell>
          <cell r="C7">
            <v>19</v>
          </cell>
        </row>
        <row r="14">
          <cell r="A14">
            <v>1</v>
          </cell>
          <cell r="B14">
            <v>2</v>
          </cell>
          <cell r="C14">
            <v>2</v>
          </cell>
          <cell r="D14">
            <v>1</v>
          </cell>
          <cell r="E14">
            <v>1</v>
          </cell>
        </row>
        <row r="18">
          <cell r="A18">
            <v>0</v>
          </cell>
          <cell r="B18">
            <v>0</v>
          </cell>
          <cell r="C18">
            <v>1</v>
          </cell>
          <cell r="D18">
            <v>1</v>
          </cell>
          <cell r="E18">
            <v>1</v>
          </cell>
        </row>
        <row r="22">
          <cell r="A22">
            <v>1</v>
          </cell>
          <cell r="B22">
            <v>2</v>
          </cell>
          <cell r="C22">
            <v>1</v>
          </cell>
          <cell r="D22">
            <v>0</v>
          </cell>
          <cell r="E22">
            <v>0</v>
          </cell>
        </row>
        <row r="25">
          <cell r="C25">
            <v>7</v>
          </cell>
          <cell r="D25">
            <v>0.5714285714285714</v>
          </cell>
        </row>
        <row r="26">
          <cell r="C26">
            <v>3</v>
          </cell>
          <cell r="D26">
            <v>0.16666666666666666</v>
          </cell>
        </row>
        <row r="27">
          <cell r="C27">
            <v>4</v>
          </cell>
          <cell r="D27">
            <v>0.875</v>
          </cell>
        </row>
      </sheetData>
      <sheetData sheetId="1"/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halik, Michael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Gen.</v>
          </cell>
        </row>
        <row r="7">
          <cell r="A7">
            <v>1403.145</v>
          </cell>
          <cell r="C7">
            <v>2104.14</v>
          </cell>
        </row>
        <row r="14">
          <cell r="A14">
            <v>46</v>
          </cell>
          <cell r="B14">
            <v>20</v>
          </cell>
          <cell r="C14">
            <v>31</v>
          </cell>
          <cell r="D14">
            <v>23</v>
          </cell>
          <cell r="E14">
            <v>29</v>
          </cell>
        </row>
        <row r="18">
          <cell r="A18">
            <v>43</v>
          </cell>
          <cell r="B18">
            <v>20</v>
          </cell>
          <cell r="C18">
            <v>31</v>
          </cell>
          <cell r="D18">
            <v>23</v>
          </cell>
          <cell r="E18">
            <v>28</v>
          </cell>
        </row>
        <row r="22">
          <cell r="A22">
            <v>3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149</v>
          </cell>
          <cell r="D25">
            <v>0.54697986577181212</v>
          </cell>
        </row>
        <row r="26">
          <cell r="C26">
            <v>145</v>
          </cell>
          <cell r="D26">
            <v>0.54137931034482756</v>
          </cell>
        </row>
        <row r="27">
          <cell r="C27">
            <v>4</v>
          </cell>
          <cell r="D27">
            <v>0.75</v>
          </cell>
        </row>
      </sheetData>
      <sheetData sheetId="1"/>
      <sheetData sheetId="2"/>
      <sheetData sheetId="3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uillet, Marx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189.2</v>
          </cell>
          <cell r="C7">
            <v>142.42000000000002</v>
          </cell>
        </row>
        <row r="14">
          <cell r="A14">
            <v>3</v>
          </cell>
          <cell r="B14">
            <v>2</v>
          </cell>
          <cell r="C14">
            <v>8</v>
          </cell>
          <cell r="D14">
            <v>2</v>
          </cell>
          <cell r="E14">
            <v>2</v>
          </cell>
        </row>
        <row r="18">
          <cell r="A18">
            <v>1</v>
          </cell>
          <cell r="B18">
            <v>1</v>
          </cell>
          <cell r="C18">
            <v>2</v>
          </cell>
          <cell r="D18">
            <v>2</v>
          </cell>
          <cell r="E18">
            <v>2</v>
          </cell>
        </row>
        <row r="22">
          <cell r="A22">
            <v>2</v>
          </cell>
          <cell r="B22">
            <v>1</v>
          </cell>
          <cell r="C22">
            <v>6</v>
          </cell>
          <cell r="D22">
            <v>0</v>
          </cell>
          <cell r="E22">
            <v>0</v>
          </cell>
        </row>
        <row r="25">
          <cell r="C25">
            <v>17</v>
          </cell>
          <cell r="D25">
            <v>0.52941176470588236</v>
          </cell>
        </row>
        <row r="26">
          <cell r="C26">
            <v>8</v>
          </cell>
          <cell r="D26">
            <v>0.375</v>
          </cell>
        </row>
        <row r="27">
          <cell r="C27">
            <v>9</v>
          </cell>
          <cell r="D27">
            <v>0.66666666666666663</v>
          </cell>
        </row>
      </sheetData>
      <sheetData sheetId="1"/>
      <sheetData sheetId="2"/>
      <sheetData sheetId="3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lem, Bruc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Gen.</v>
          </cell>
        </row>
        <row r="7">
          <cell r="A7">
            <v>1393.6450000000009</v>
          </cell>
          <cell r="C7">
            <v>1551</v>
          </cell>
        </row>
        <row r="14">
          <cell r="A14">
            <v>23</v>
          </cell>
          <cell r="B14">
            <v>14</v>
          </cell>
          <cell r="C14">
            <v>29</v>
          </cell>
          <cell r="D14">
            <v>16</v>
          </cell>
          <cell r="E14">
            <v>62</v>
          </cell>
        </row>
        <row r="18">
          <cell r="A18">
            <v>19</v>
          </cell>
          <cell r="B18">
            <v>11</v>
          </cell>
          <cell r="C18">
            <v>22</v>
          </cell>
          <cell r="D18">
            <v>14</v>
          </cell>
          <cell r="E18">
            <v>62</v>
          </cell>
        </row>
        <row r="22">
          <cell r="A22">
            <v>4</v>
          </cell>
          <cell r="B22">
            <v>3</v>
          </cell>
          <cell r="C22">
            <v>7</v>
          </cell>
          <cell r="D22">
            <v>2</v>
          </cell>
          <cell r="E22">
            <v>0</v>
          </cell>
        </row>
        <row r="25">
          <cell r="C25">
            <v>144</v>
          </cell>
          <cell r="D25">
            <v>0.3576388888888889</v>
          </cell>
        </row>
        <row r="26">
          <cell r="C26">
            <v>128</v>
          </cell>
          <cell r="D26">
            <v>0.3203125</v>
          </cell>
        </row>
        <row r="27">
          <cell r="C27">
            <v>16</v>
          </cell>
          <cell r="D27">
            <v>0.65625</v>
          </cell>
        </row>
      </sheetData>
      <sheetData sheetId="1"/>
      <sheetData sheetId="2"/>
      <sheetData sheetId="3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iz, Miguel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215.27</v>
          </cell>
          <cell r="C7">
            <v>252</v>
          </cell>
        </row>
        <row r="14">
          <cell r="A14">
            <v>2</v>
          </cell>
          <cell r="B14">
            <v>1</v>
          </cell>
          <cell r="C14">
            <v>7</v>
          </cell>
          <cell r="D14">
            <v>3</v>
          </cell>
          <cell r="E14">
            <v>24</v>
          </cell>
        </row>
        <row r="18">
          <cell r="A18">
            <v>1</v>
          </cell>
          <cell r="B18">
            <v>0</v>
          </cell>
          <cell r="C18">
            <v>4</v>
          </cell>
          <cell r="D18">
            <v>3</v>
          </cell>
          <cell r="E18">
            <v>22</v>
          </cell>
        </row>
        <row r="22">
          <cell r="A22">
            <v>1</v>
          </cell>
          <cell r="B22">
            <v>1</v>
          </cell>
          <cell r="C22">
            <v>3</v>
          </cell>
          <cell r="D22">
            <v>0</v>
          </cell>
          <cell r="E22">
            <v>2</v>
          </cell>
        </row>
        <row r="25">
          <cell r="C25">
            <v>37</v>
          </cell>
          <cell r="D25">
            <v>0.17567567567567569</v>
          </cell>
        </row>
        <row r="26">
          <cell r="C26">
            <v>30</v>
          </cell>
          <cell r="D26">
            <v>0.1</v>
          </cell>
        </row>
        <row r="27">
          <cell r="C27">
            <v>7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ans, Owen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Lt. Gen.</v>
          </cell>
        </row>
        <row r="7">
          <cell r="A7">
            <v>2054.545000000001</v>
          </cell>
          <cell r="C7">
            <v>897.85</v>
          </cell>
        </row>
        <row r="14">
          <cell r="A14">
            <v>143</v>
          </cell>
          <cell r="B14">
            <v>18</v>
          </cell>
          <cell r="C14">
            <v>31</v>
          </cell>
          <cell r="D14">
            <v>8</v>
          </cell>
          <cell r="E14">
            <v>26</v>
          </cell>
        </row>
        <row r="18">
          <cell r="A18">
            <v>133</v>
          </cell>
          <cell r="B18">
            <v>17</v>
          </cell>
          <cell r="C18">
            <v>27</v>
          </cell>
          <cell r="D18">
            <v>7</v>
          </cell>
          <cell r="E18">
            <v>24</v>
          </cell>
        </row>
        <row r="22">
          <cell r="A22">
            <v>10</v>
          </cell>
          <cell r="B22">
            <v>1</v>
          </cell>
          <cell r="C22">
            <v>4</v>
          </cell>
          <cell r="D22">
            <v>1</v>
          </cell>
          <cell r="E22">
            <v>2</v>
          </cell>
        </row>
        <row r="25">
          <cell r="C25">
            <v>226</v>
          </cell>
          <cell r="D25">
            <v>0.78097345132743368</v>
          </cell>
        </row>
        <row r="26">
          <cell r="C26">
            <v>208</v>
          </cell>
          <cell r="D26">
            <v>0.78605769230769229</v>
          </cell>
        </row>
        <row r="27">
          <cell r="C27">
            <v>18</v>
          </cell>
          <cell r="D27">
            <v>0.72222222222222221</v>
          </cell>
        </row>
      </sheetData>
      <sheetData sheetId="1"/>
      <sheetData sheetId="2"/>
      <sheetData sheetId="3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unz, Nick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General</v>
          </cell>
        </row>
        <row r="7">
          <cell r="A7">
            <v>3343.6099999999997</v>
          </cell>
          <cell r="C7">
            <v>4541.6399999999994</v>
          </cell>
        </row>
        <row r="14">
          <cell r="A14">
            <v>82</v>
          </cell>
          <cell r="B14">
            <v>69</v>
          </cell>
          <cell r="C14">
            <v>307</v>
          </cell>
          <cell r="D14">
            <v>69</v>
          </cell>
          <cell r="E14">
            <v>99</v>
          </cell>
        </row>
        <row r="18">
          <cell r="A18">
            <v>36</v>
          </cell>
          <cell r="B18">
            <v>23</v>
          </cell>
          <cell r="C18">
            <v>89</v>
          </cell>
          <cell r="D18">
            <v>34</v>
          </cell>
          <cell r="E18">
            <v>52</v>
          </cell>
        </row>
        <row r="22">
          <cell r="A22">
            <v>46</v>
          </cell>
          <cell r="B22">
            <v>46</v>
          </cell>
          <cell r="C22">
            <v>218</v>
          </cell>
          <cell r="D22">
            <v>35</v>
          </cell>
          <cell r="E22">
            <v>47</v>
          </cell>
        </row>
        <row r="25">
          <cell r="C25">
            <v>626</v>
          </cell>
          <cell r="D25">
            <v>0.48642172523961663</v>
          </cell>
        </row>
        <row r="26">
          <cell r="C26">
            <v>234</v>
          </cell>
          <cell r="D26">
            <v>0.44230769230769229</v>
          </cell>
        </row>
        <row r="27">
          <cell r="C27">
            <v>392</v>
          </cell>
          <cell r="D27">
            <v>0.51275510204081631</v>
          </cell>
        </row>
      </sheetData>
      <sheetData sheetId="1"/>
      <sheetData sheetId="2"/>
      <sheetData sheetId="3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s, Mike"/>
      <sheetName val="OBD File"/>
      <sheetName val="DOR Games"/>
      <sheetName val="Points Calculator"/>
    </sheetNames>
    <sheetDataSet>
      <sheetData sheetId="0">
        <row r="2">
          <cell r="K2">
            <v>2024</v>
          </cell>
        </row>
        <row r="5">
          <cell r="G5" t="str">
            <v>Brig. Gen.</v>
          </cell>
        </row>
        <row r="7">
          <cell r="A7">
            <v>1666.5819999999992</v>
          </cell>
          <cell r="C7">
            <v>149.34</v>
          </cell>
        </row>
        <row r="14">
          <cell r="A14">
            <v>75</v>
          </cell>
          <cell r="B14">
            <v>9</v>
          </cell>
          <cell r="C14">
            <v>45</v>
          </cell>
          <cell r="D14">
            <v>5</v>
          </cell>
          <cell r="E14">
            <v>31</v>
          </cell>
        </row>
        <row r="18">
          <cell r="A18">
            <v>73</v>
          </cell>
          <cell r="B18">
            <v>9</v>
          </cell>
          <cell r="C18">
            <v>45</v>
          </cell>
          <cell r="D18">
            <v>5</v>
          </cell>
          <cell r="E18">
            <v>30</v>
          </cell>
        </row>
        <row r="22">
          <cell r="A22">
            <v>2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</row>
        <row r="25">
          <cell r="C25">
            <v>165</v>
          </cell>
          <cell r="D25">
            <v>0.6454545454545455</v>
          </cell>
        </row>
        <row r="26">
          <cell r="C26">
            <v>162</v>
          </cell>
          <cell r="D26">
            <v>0.64506172839506171</v>
          </cell>
        </row>
        <row r="27">
          <cell r="C27">
            <v>3</v>
          </cell>
          <cell r="D27">
            <v>0.66666666666666663</v>
          </cell>
        </row>
      </sheetData>
      <sheetData sheetId="1"/>
      <sheetData sheetId="2"/>
      <sheetData sheetId="3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sett, Robert"/>
      <sheetName val="OBD File"/>
      <sheetName val="DOR Games"/>
      <sheetName val="Points Calculator"/>
    </sheetNames>
    <sheetDataSet>
      <sheetData sheetId="0">
        <row r="2">
          <cell r="K2">
            <v>2021</v>
          </cell>
        </row>
        <row r="5">
          <cell r="G5" t="str">
            <v>Maj.</v>
          </cell>
        </row>
        <row r="7">
          <cell r="A7">
            <v>41.125</v>
          </cell>
          <cell r="C7">
            <v>33</v>
          </cell>
        </row>
        <row r="14">
          <cell r="A14">
            <v>0</v>
          </cell>
          <cell r="B14">
            <v>0</v>
          </cell>
          <cell r="C14">
            <v>5</v>
          </cell>
          <cell r="D14">
            <v>0</v>
          </cell>
          <cell r="E14">
            <v>0</v>
          </cell>
        </row>
        <row r="18">
          <cell r="A18">
            <v>0</v>
          </cell>
          <cell r="B18">
            <v>0</v>
          </cell>
          <cell r="C18">
            <v>1</v>
          </cell>
          <cell r="D18">
            <v>0</v>
          </cell>
          <cell r="E18">
            <v>0</v>
          </cell>
        </row>
        <row r="22">
          <cell r="A22">
            <v>0</v>
          </cell>
          <cell r="B22">
            <v>0</v>
          </cell>
          <cell r="C22">
            <v>4</v>
          </cell>
          <cell r="D22">
            <v>0</v>
          </cell>
          <cell r="E22">
            <v>0</v>
          </cell>
        </row>
        <row r="25">
          <cell r="C25">
            <v>5</v>
          </cell>
          <cell r="D25">
            <v>0.5</v>
          </cell>
        </row>
        <row r="26">
          <cell r="C26">
            <v>1</v>
          </cell>
          <cell r="D26">
            <v>0.5</v>
          </cell>
        </row>
        <row r="27">
          <cell r="C27">
            <v>4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ngmire, Russell"/>
      <sheetName val="OBD File"/>
      <sheetName val="DOR Games"/>
      <sheetName val="Points Calculator"/>
    </sheetNames>
    <sheetDataSet>
      <sheetData sheetId="0">
        <row r="2">
          <cell r="K2">
            <v>2023</v>
          </cell>
        </row>
        <row r="5">
          <cell r="G5" t="str">
            <v>Col.</v>
          </cell>
        </row>
        <row r="7">
          <cell r="A7">
            <v>80.405000000000001</v>
          </cell>
          <cell r="C7">
            <v>138</v>
          </cell>
        </row>
        <row r="14">
          <cell r="A14">
            <v>1</v>
          </cell>
          <cell r="B14">
            <v>1</v>
          </cell>
          <cell r="C14">
            <v>2</v>
          </cell>
          <cell r="D14">
            <v>0</v>
          </cell>
          <cell r="E14">
            <v>5</v>
          </cell>
        </row>
        <row r="18">
          <cell r="A18">
            <v>1</v>
          </cell>
          <cell r="B18">
            <v>1</v>
          </cell>
          <cell r="C18">
            <v>0</v>
          </cell>
          <cell r="D18">
            <v>0</v>
          </cell>
          <cell r="E18">
            <v>5</v>
          </cell>
        </row>
        <row r="22">
          <cell r="A22">
            <v>0</v>
          </cell>
          <cell r="B22">
            <v>0</v>
          </cell>
          <cell r="C22">
            <v>2</v>
          </cell>
          <cell r="D22">
            <v>0</v>
          </cell>
          <cell r="E22">
            <v>0</v>
          </cell>
        </row>
        <row r="25">
          <cell r="C25">
            <v>9</v>
          </cell>
          <cell r="D25">
            <v>0.33333333333333331</v>
          </cell>
        </row>
        <row r="26">
          <cell r="C26">
            <v>7</v>
          </cell>
          <cell r="D26">
            <v>0.2857142857142857</v>
          </cell>
        </row>
        <row r="27">
          <cell r="C27">
            <v>2</v>
          </cell>
          <cell r="D27">
            <v>0.5</v>
          </cell>
        </row>
      </sheetData>
      <sheetData sheetId="1"/>
      <sheetData sheetId="2"/>
      <sheetData sheetId="3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euting, William"/>
      <sheetName val="OBD File"/>
      <sheetName val="DOR Games"/>
      <sheetName val="Points Calculator"/>
    </sheetNames>
    <sheetDataSet>
      <sheetData sheetId="0">
        <row r="2">
          <cell r="K2">
            <v>2025</v>
          </cell>
        </row>
        <row r="5">
          <cell r="G5" t="str">
            <v>General</v>
          </cell>
        </row>
        <row r="7">
          <cell r="A7">
            <v>1626.5200000000009</v>
          </cell>
          <cell r="C7">
            <v>120</v>
          </cell>
        </row>
        <row r="14">
          <cell r="A14">
            <v>116</v>
          </cell>
          <cell r="B14">
            <v>17</v>
          </cell>
          <cell r="C14">
            <v>19</v>
          </cell>
          <cell r="D14">
            <v>7</v>
          </cell>
          <cell r="E14">
            <v>15</v>
          </cell>
        </row>
        <row r="18">
          <cell r="A18">
            <v>114</v>
          </cell>
          <cell r="B18">
            <v>16</v>
          </cell>
          <cell r="C18">
            <v>18</v>
          </cell>
          <cell r="D18">
            <v>7</v>
          </cell>
          <cell r="E18">
            <v>11</v>
          </cell>
        </row>
        <row r="22">
          <cell r="A22">
            <v>2</v>
          </cell>
          <cell r="B22">
            <v>1</v>
          </cell>
          <cell r="C22">
            <v>1</v>
          </cell>
          <cell r="D22">
            <v>0</v>
          </cell>
          <cell r="E22">
            <v>4</v>
          </cell>
        </row>
        <row r="25">
          <cell r="C25">
            <v>174</v>
          </cell>
          <cell r="D25">
            <v>0.81896551724137934</v>
          </cell>
        </row>
        <row r="26">
          <cell r="C26">
            <v>166</v>
          </cell>
          <cell r="D26">
            <v>0.83734939759036142</v>
          </cell>
        </row>
        <row r="27">
          <cell r="C27">
            <v>8</v>
          </cell>
          <cell r="D27">
            <v>0.4375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433A-3543-42E6-8FA8-84F18F18CDE2}">
  <dimension ref="A1:AG136"/>
  <sheetViews>
    <sheetView tabSelected="1" topLeftCell="C1" zoomScale="80" zoomScaleNormal="80" workbookViewId="0">
      <pane ySplit="2" topLeftCell="A96" activePane="bottomLeft" state="frozen"/>
      <selection pane="bottomLeft" activeCell="AI105" sqref="AI105"/>
    </sheetView>
  </sheetViews>
  <sheetFormatPr defaultRowHeight="15" x14ac:dyDescent="0.25"/>
  <cols>
    <col min="1" max="1" width="10.5703125" bestFit="1" customWidth="1"/>
    <col min="2" max="2" width="30.7109375" customWidth="1"/>
    <col min="7" max="7" width="40.7109375" customWidth="1"/>
    <col min="8" max="12" width="9.140625" style="1"/>
  </cols>
  <sheetData>
    <row r="1" spans="1:33" ht="30" customHeight="1" x14ac:dyDescent="0.25">
      <c r="A1" s="42" t="s">
        <v>261</v>
      </c>
      <c r="B1" s="42"/>
      <c r="C1" s="42"/>
      <c r="D1" s="42"/>
      <c r="E1" s="42"/>
      <c r="F1" s="42"/>
      <c r="G1" s="42"/>
      <c r="H1" s="42"/>
      <c r="I1" s="42"/>
      <c r="J1" s="43"/>
      <c r="K1" s="25"/>
      <c r="L1" s="25"/>
      <c r="M1" s="44" t="s">
        <v>34</v>
      </c>
      <c r="N1" s="45"/>
      <c r="O1" s="45"/>
      <c r="P1" s="45"/>
      <c r="Q1" s="45"/>
      <c r="R1" s="45"/>
      <c r="S1" s="46"/>
      <c r="T1" s="47" t="s">
        <v>31</v>
      </c>
      <c r="U1" s="48"/>
      <c r="V1" s="48"/>
      <c r="W1" s="48"/>
      <c r="X1" s="48"/>
      <c r="Y1" s="48"/>
      <c r="Z1" s="49"/>
      <c r="AA1" s="39" t="s">
        <v>32</v>
      </c>
      <c r="AB1" s="40"/>
      <c r="AC1" s="40"/>
      <c r="AD1" s="40"/>
      <c r="AE1" s="40"/>
      <c r="AF1" s="40"/>
      <c r="AG1" s="41"/>
    </row>
    <row r="2" spans="1:33" ht="30" customHeight="1" x14ac:dyDescent="0.25">
      <c r="A2" s="5" t="s">
        <v>5</v>
      </c>
      <c r="B2" s="5" t="s">
        <v>1</v>
      </c>
      <c r="C2" s="6" t="s">
        <v>20</v>
      </c>
      <c r="D2" s="6" t="s">
        <v>2</v>
      </c>
      <c r="E2" s="6" t="s">
        <v>3</v>
      </c>
      <c r="F2" s="7" t="s">
        <v>4</v>
      </c>
      <c r="G2" s="24" t="s">
        <v>35</v>
      </c>
      <c r="H2" s="33" t="s">
        <v>17</v>
      </c>
      <c r="I2" s="34" t="s">
        <v>18</v>
      </c>
      <c r="J2" s="34" t="s">
        <v>19</v>
      </c>
      <c r="K2" s="35" t="s">
        <v>49</v>
      </c>
      <c r="L2" s="35" t="s">
        <v>50</v>
      </c>
      <c r="M2" s="12" t="s">
        <v>23</v>
      </c>
      <c r="N2" s="12" t="s">
        <v>24</v>
      </c>
      <c r="O2" s="12" t="s">
        <v>25</v>
      </c>
      <c r="P2" s="13" t="s">
        <v>26</v>
      </c>
      <c r="Q2" s="12" t="s">
        <v>27</v>
      </c>
      <c r="R2" s="12" t="s">
        <v>28</v>
      </c>
      <c r="S2" s="14" t="s">
        <v>29</v>
      </c>
      <c r="T2" s="16" t="s">
        <v>30</v>
      </c>
      <c r="U2" s="16" t="s">
        <v>24</v>
      </c>
      <c r="V2" s="16" t="s">
        <v>25</v>
      </c>
      <c r="W2" s="17" t="s">
        <v>26</v>
      </c>
      <c r="X2" s="16" t="s">
        <v>27</v>
      </c>
      <c r="Y2" s="16" t="s">
        <v>28</v>
      </c>
      <c r="Z2" s="17" t="s">
        <v>29</v>
      </c>
      <c r="AA2" s="18" t="s">
        <v>33</v>
      </c>
      <c r="AB2" s="18" t="s">
        <v>24</v>
      </c>
      <c r="AC2" s="18" t="s">
        <v>25</v>
      </c>
      <c r="AD2" s="19" t="s">
        <v>26</v>
      </c>
      <c r="AE2" s="18" t="s">
        <v>27</v>
      </c>
      <c r="AF2" s="18" t="s">
        <v>28</v>
      </c>
      <c r="AG2" s="19" t="s">
        <v>29</v>
      </c>
    </row>
    <row r="3" spans="1:33" x14ac:dyDescent="0.25">
      <c r="A3" s="2" t="str">
        <f>'[1]Strickler, Blake'!$G$5</f>
        <v>General</v>
      </c>
      <c r="B3" s="3" t="s">
        <v>22</v>
      </c>
      <c r="C3" s="4" t="s">
        <v>0</v>
      </c>
      <c r="D3" s="4" t="s">
        <v>0</v>
      </c>
      <c r="E3" s="4" t="s">
        <v>0</v>
      </c>
      <c r="F3" s="4" t="s">
        <v>0</v>
      </c>
      <c r="G3" s="3" t="s">
        <v>47</v>
      </c>
      <c r="H3" s="31">
        <f>SUM(I3+J3)</f>
        <v>5264.6450000000004</v>
      </c>
      <c r="I3" s="28">
        <f>'[1]Strickler, Blake'!$A$7</f>
        <v>1950.6950000000006</v>
      </c>
      <c r="J3" s="29">
        <f>'[1]Strickler, Blake'!$C$7</f>
        <v>3313.95</v>
      </c>
      <c r="K3" s="27">
        <v>2010</v>
      </c>
      <c r="L3" s="26">
        <f>'[1]Strickler, Blake'!$K$2</f>
        <v>2025</v>
      </c>
      <c r="M3" s="15">
        <f>'[1]Strickler, Blake'!$C$25</f>
        <v>290</v>
      </c>
      <c r="N3" s="10">
        <f>'[1]Strickler, Blake'!$A$14</f>
        <v>133</v>
      </c>
      <c r="O3" s="10">
        <f>'[1]Strickler, Blake'!$B$14</f>
        <v>31</v>
      </c>
      <c r="P3" s="10">
        <f>'[1]Strickler, Blake'!$C$14</f>
        <v>72</v>
      </c>
      <c r="Q3" s="10">
        <f>'[1]Strickler, Blake'!$D$14</f>
        <v>15</v>
      </c>
      <c r="R3" s="10">
        <f>'[1]Strickler, Blake'!$E$14</f>
        <v>39</v>
      </c>
      <c r="S3" s="11">
        <f>'[1]Strickler, Blake'!$D$25</f>
        <v>0.68965517241379315</v>
      </c>
      <c r="T3" s="8">
        <f>'[1]Strickler, Blake'!$C$26</f>
        <v>151</v>
      </c>
      <c r="U3" s="9">
        <f>'[1]Strickler, Blake'!$A$18</f>
        <v>67</v>
      </c>
      <c r="V3" s="9">
        <f>'[1]Strickler, Blake'!$B$18</f>
        <v>18</v>
      </c>
      <c r="W3" s="9">
        <f>'[1]Strickler, Blake'!$C$18</f>
        <v>38</v>
      </c>
      <c r="X3" s="9">
        <f>'[1]Strickler, Blake'!$D$18</f>
        <v>9</v>
      </c>
      <c r="Y3" s="9">
        <f>'[1]Strickler, Blake'!$E$18</f>
        <v>19</v>
      </c>
      <c r="Z3" s="20">
        <f>'[1]Strickler, Blake'!$D$26</f>
        <v>0.6887417218543046</v>
      </c>
      <c r="AA3" s="21">
        <f>'[1]Strickler, Blake'!$C$27</f>
        <v>139</v>
      </c>
      <c r="AB3" s="22">
        <f>'[1]Strickler, Blake'!$A$22</f>
        <v>66</v>
      </c>
      <c r="AC3" s="22">
        <f>'[1]Strickler, Blake'!$B$22</f>
        <v>13</v>
      </c>
      <c r="AD3" s="22">
        <f>'[1]Strickler, Blake'!$C$22</f>
        <v>34</v>
      </c>
      <c r="AE3" s="22">
        <f>'[1]Strickler, Blake'!$D$22</f>
        <v>6</v>
      </c>
      <c r="AF3" s="22">
        <f>'[1]Strickler, Blake'!$E$22</f>
        <v>20</v>
      </c>
      <c r="AG3" s="23">
        <f>'[1]Strickler, Blake'!$D$27</f>
        <v>0.69064748201438853</v>
      </c>
    </row>
    <row r="4" spans="1:33" x14ac:dyDescent="0.25">
      <c r="A4" s="2" t="str">
        <f>'[2]Griffith, Steve'!$G$5</f>
        <v>General</v>
      </c>
      <c r="B4" s="3" t="s">
        <v>6</v>
      </c>
      <c r="C4" s="4" t="s">
        <v>21</v>
      </c>
      <c r="D4" s="4" t="s">
        <v>0</v>
      </c>
      <c r="E4" s="4" t="s">
        <v>0</v>
      </c>
      <c r="F4" s="4" t="s">
        <v>0</v>
      </c>
      <c r="G4" s="3" t="s">
        <v>36</v>
      </c>
      <c r="H4" s="32">
        <f t="shared" ref="H4" si="0">SUM(I4+J4)</f>
        <v>1083.79</v>
      </c>
      <c r="I4" s="30">
        <f>'[2]Griffith, Steve'!$A$7</f>
        <v>226.79</v>
      </c>
      <c r="J4" s="29">
        <f>'[2]Griffith, Steve'!$C$7</f>
        <v>857</v>
      </c>
      <c r="K4" s="27">
        <v>2021</v>
      </c>
      <c r="L4" s="26">
        <f>'[2]Griffith, Steve'!$K$2</f>
        <v>2025</v>
      </c>
      <c r="M4" s="15">
        <f>'[2]Griffith, Steve'!$C$25</f>
        <v>29</v>
      </c>
      <c r="N4" s="10">
        <f>'[2]Griffith, Steve'!$A$14</f>
        <v>8</v>
      </c>
      <c r="O4" s="10">
        <f>'[2]Griffith, Steve'!$B$14</f>
        <v>0</v>
      </c>
      <c r="P4" s="10">
        <f>'[2]Griffith, Steve'!$C$14</f>
        <v>5</v>
      </c>
      <c r="Q4" s="10">
        <f>'[2]Griffith, Steve'!$D$14</f>
        <v>5</v>
      </c>
      <c r="R4" s="10">
        <f>'[2]Griffith, Steve'!$E$14</f>
        <v>11</v>
      </c>
      <c r="S4" s="11">
        <f>'[2]Griffith, Steve'!$D$25</f>
        <v>0.36206896551724138</v>
      </c>
      <c r="T4" s="8">
        <f>'[2]Griffith, Steve'!$C$26</f>
        <v>22</v>
      </c>
      <c r="U4" s="9">
        <f>'[2]Griffith, Steve'!$A$18</f>
        <v>8</v>
      </c>
      <c r="V4" s="9">
        <f>'[2]Griffith, Steve'!$B$18</f>
        <v>0</v>
      </c>
      <c r="W4" s="9">
        <f>'[2]Griffith, Steve'!$C$18</f>
        <v>5</v>
      </c>
      <c r="X4" s="9">
        <f>'[2]Griffith, Steve'!$D$18</f>
        <v>5</v>
      </c>
      <c r="Y4" s="9">
        <f>'[2]Griffith, Steve'!$E$18</f>
        <v>4</v>
      </c>
      <c r="Z4" s="20">
        <f>'[2]Griffith, Steve'!$D$26</f>
        <v>0.47727272727272729</v>
      </c>
      <c r="AA4" s="21">
        <f>'[2]Griffith, Steve'!$C$27</f>
        <v>7</v>
      </c>
      <c r="AB4" s="22">
        <f>'[2]Griffith, Steve'!$A$22</f>
        <v>0</v>
      </c>
      <c r="AC4" s="22">
        <f>'[2]Griffith, Steve'!$B$22</f>
        <v>0</v>
      </c>
      <c r="AD4" s="22">
        <f>'[2]Griffith, Steve'!$C$22</f>
        <v>0</v>
      </c>
      <c r="AE4" s="22">
        <f>'[2]Griffith, Steve'!$D$22</f>
        <v>0</v>
      </c>
      <c r="AF4" s="22">
        <f>'[2]Griffith, Steve'!$E$22</f>
        <v>7</v>
      </c>
      <c r="AG4" s="23">
        <f>'[2]Griffith, Steve'!$D$27</f>
        <v>0</v>
      </c>
    </row>
    <row r="5" spans="1:33" x14ac:dyDescent="0.25">
      <c r="A5" s="2" t="str">
        <f>'[3]Krenek, Gary'!$G$5</f>
        <v>Lt. Gen.</v>
      </c>
      <c r="B5" s="3" t="s">
        <v>16</v>
      </c>
      <c r="C5" s="4" t="s">
        <v>21</v>
      </c>
      <c r="D5" s="4">
        <v>1</v>
      </c>
      <c r="E5" s="4" t="s">
        <v>0</v>
      </c>
      <c r="F5" s="4" t="s">
        <v>0</v>
      </c>
      <c r="G5" s="3" t="s">
        <v>37</v>
      </c>
      <c r="H5" s="32">
        <f t="shared" ref="H5" si="1">SUM(I5+J5)</f>
        <v>2721.8500000000004</v>
      </c>
      <c r="I5" s="30">
        <f>'[3]Krenek, Gary'!$A$7</f>
        <v>1175.8500000000001</v>
      </c>
      <c r="J5" s="29">
        <f>'[3]Krenek, Gary'!$C$7</f>
        <v>1546</v>
      </c>
      <c r="K5" s="27">
        <v>2005</v>
      </c>
      <c r="L5" s="26">
        <f>'[3]Krenek, Gary'!$K$2</f>
        <v>2024</v>
      </c>
      <c r="M5" s="15">
        <f>'[3]Krenek, Gary'!$C$25</f>
        <v>154</v>
      </c>
      <c r="N5" s="10">
        <f>'[3]Krenek, Gary'!$A$14</f>
        <v>63</v>
      </c>
      <c r="O5" s="10">
        <f>'[3]Krenek, Gary'!$B$14</f>
        <v>11</v>
      </c>
      <c r="P5" s="10">
        <f>'[3]Krenek, Gary'!$C$14</f>
        <v>31</v>
      </c>
      <c r="Q5" s="10">
        <f>'[3]Krenek, Gary'!$D$14</f>
        <v>15</v>
      </c>
      <c r="R5" s="10">
        <f>'[3]Krenek, Gary'!$E$14</f>
        <v>34</v>
      </c>
      <c r="S5" s="11">
        <f>'[3]Krenek, Gary'!$D$25</f>
        <v>0.58116883116883122</v>
      </c>
      <c r="T5" s="8">
        <f>'[3]Krenek, Gary'!$C$26</f>
        <v>132</v>
      </c>
      <c r="U5" s="9">
        <f>'[3]Krenek, Gary'!$A$18</f>
        <v>54</v>
      </c>
      <c r="V5" s="9">
        <f>'[3]Krenek, Gary'!$B$18</f>
        <v>11</v>
      </c>
      <c r="W5" s="9">
        <f>'[3]Krenek, Gary'!$C$18</f>
        <v>28</v>
      </c>
      <c r="X5" s="9">
        <f>'[3]Krenek, Gary'!$D$18</f>
        <v>10</v>
      </c>
      <c r="Y5" s="9">
        <f>'[3]Krenek, Gary'!$E$18</f>
        <v>29</v>
      </c>
      <c r="Z5" s="20">
        <f>'[3]Krenek, Gary'!$D$26</f>
        <v>0.59848484848484851</v>
      </c>
      <c r="AA5" s="21">
        <f>'[3]Krenek, Gary'!$C$27</f>
        <v>22</v>
      </c>
      <c r="AB5" s="22">
        <f>'[3]Krenek, Gary'!$A$22</f>
        <v>9</v>
      </c>
      <c r="AC5" s="22">
        <f>'[3]Krenek, Gary'!$B$22</f>
        <v>0</v>
      </c>
      <c r="AD5" s="22">
        <f>'[3]Krenek, Gary'!$C$22</f>
        <v>3</v>
      </c>
      <c r="AE5" s="22">
        <f>'[3]Krenek, Gary'!$D$22</f>
        <v>5</v>
      </c>
      <c r="AF5" s="22">
        <f>'[3]Krenek, Gary'!$E$22</f>
        <v>5</v>
      </c>
      <c r="AG5" s="23">
        <f>'[3]Krenek, Gary'!$D$27</f>
        <v>0.47727272727272729</v>
      </c>
    </row>
    <row r="6" spans="1:33" x14ac:dyDescent="0.25">
      <c r="A6" s="2" t="str">
        <f>'[4]Swanson, Paul'!$G$5</f>
        <v>Lt. Gen.</v>
      </c>
      <c r="B6" s="3" t="s">
        <v>15</v>
      </c>
      <c r="C6" s="4" t="s">
        <v>21</v>
      </c>
      <c r="D6" s="4">
        <v>1</v>
      </c>
      <c r="E6" s="4">
        <v>1</v>
      </c>
      <c r="F6" s="4" t="s">
        <v>0</v>
      </c>
      <c r="G6" s="3" t="s">
        <v>38</v>
      </c>
      <c r="H6" s="31">
        <f>SUM(I6,J6)</f>
        <v>1614.335</v>
      </c>
      <c r="I6" s="30">
        <f>'[4]Swanson, Paul'!$A$7</f>
        <v>1216.335</v>
      </c>
      <c r="J6" s="29">
        <f>'[4]Swanson, Paul'!$C$7</f>
        <v>398</v>
      </c>
      <c r="K6" s="27">
        <v>2020</v>
      </c>
      <c r="L6" s="26">
        <f>'[4]Swanson, Paul'!$K$2</f>
        <v>2025</v>
      </c>
      <c r="M6" s="15">
        <f>'[4]Swanson, Paul'!$C$25</f>
        <v>123</v>
      </c>
      <c r="N6" s="10" cm="1">
        <f t="array" ref="N6:R6">'[4]Swanson, Paul'!$A$14:$E$14</f>
        <v>66</v>
      </c>
      <c r="O6" s="10">
        <v>9</v>
      </c>
      <c r="P6" s="10">
        <v>14</v>
      </c>
      <c r="Q6" s="10">
        <v>10</v>
      </c>
      <c r="R6" s="10">
        <v>24</v>
      </c>
      <c r="S6" s="11">
        <f>'[4]Swanson, Paul'!$D$25</f>
        <v>0.66666666666666663</v>
      </c>
      <c r="T6" s="8">
        <f>'[4]Swanson, Paul'!$C$26</f>
        <v>97</v>
      </c>
      <c r="U6" s="9">
        <f>'[4]Swanson, Paul'!$A$18</f>
        <v>56</v>
      </c>
      <c r="V6" s="9">
        <f>'[4]Swanson, Paul'!$B$18</f>
        <v>6</v>
      </c>
      <c r="W6" s="9">
        <f>'[4]Swanson, Paul'!$C$18</f>
        <v>10</v>
      </c>
      <c r="X6" s="9">
        <f>'[4]Swanson, Paul'!$D$18</f>
        <v>7</v>
      </c>
      <c r="Y6" s="9">
        <f>'[4]Swanson, Paul'!$E$18</f>
        <v>18</v>
      </c>
      <c r="Z6" s="20">
        <f>'[4]Swanson, Paul'!$D$26</f>
        <v>0.69072164948453607</v>
      </c>
      <c r="AA6" s="21">
        <f>'[4]Swanson, Paul'!$C$27</f>
        <v>26</v>
      </c>
      <c r="AB6" s="22">
        <f>'[4]Swanson, Paul'!$A$22</f>
        <v>10</v>
      </c>
      <c r="AC6" s="22">
        <f>'[4]Swanson, Paul'!$B$22</f>
        <v>3</v>
      </c>
      <c r="AD6" s="22">
        <f>'[4]Swanson, Paul'!$C$22</f>
        <v>4</v>
      </c>
      <c r="AE6" s="22">
        <f>'[4]Swanson, Paul'!$D$22</f>
        <v>3</v>
      </c>
      <c r="AF6" s="22">
        <f>'[4]Swanson, Paul'!$E$22</f>
        <v>6</v>
      </c>
      <c r="AG6" s="23">
        <f>'[4]Swanson, Paul'!$D$27</f>
        <v>0.57692307692307687</v>
      </c>
    </row>
    <row r="7" spans="1:33" x14ac:dyDescent="0.25">
      <c r="A7" s="2" t="str">
        <f>'[5]Lanuza, Luis'!$G$5</f>
        <v>Col.</v>
      </c>
      <c r="B7" s="3" t="s">
        <v>14</v>
      </c>
      <c r="C7" s="4" t="s">
        <v>21</v>
      </c>
      <c r="D7" s="4">
        <v>1</v>
      </c>
      <c r="E7" s="4">
        <v>1</v>
      </c>
      <c r="F7" s="4">
        <v>1</v>
      </c>
      <c r="G7" s="3" t="s">
        <v>39</v>
      </c>
      <c r="H7" s="31">
        <f t="shared" ref="H7:H71" si="2">SUM(I7,J7)</f>
        <v>270.3</v>
      </c>
      <c r="I7" s="30">
        <f>'[5]Lanuza, Luis'!$A$7</f>
        <v>135.30000000000001</v>
      </c>
      <c r="J7" s="29">
        <f>'[5]Lanuza, Luis'!$C$7</f>
        <v>135</v>
      </c>
      <c r="K7" s="27">
        <v>2020</v>
      </c>
      <c r="L7" s="26">
        <f>'[5]Lanuza, Luis'!$K$2</f>
        <v>2022</v>
      </c>
      <c r="M7" s="15">
        <f>'[5]Lanuza, Luis'!$C$25</f>
        <v>14</v>
      </c>
      <c r="N7" s="10">
        <f>'[5]Lanuza, Luis'!$A$14</f>
        <v>2</v>
      </c>
      <c r="O7" s="10">
        <f>'[5]Lanuza, Luis'!$B$14</f>
        <v>6</v>
      </c>
      <c r="P7" s="10">
        <f>'[5]Lanuza, Luis'!$C$14</f>
        <v>1</v>
      </c>
      <c r="Q7" s="10">
        <f>'[5]Lanuza, Luis'!$D$14</f>
        <v>0</v>
      </c>
      <c r="R7" s="10">
        <f>'[5]Lanuza, Luis'!$E$14</f>
        <v>5</v>
      </c>
      <c r="S7" s="11">
        <f>'[5]Lanuza, Luis'!$D$25</f>
        <v>0.6071428571428571</v>
      </c>
      <c r="T7" s="8">
        <f>'[5]Lanuza, Luis'!$C$26</f>
        <v>11</v>
      </c>
      <c r="U7" s="9">
        <f>'[5]Lanuza, Luis'!A18</f>
        <v>2</v>
      </c>
      <c r="V7" s="9">
        <f>'[5]Lanuza, Luis'!B18</f>
        <v>6</v>
      </c>
      <c r="W7" s="9">
        <f>'[5]Lanuza, Luis'!C18</f>
        <v>0</v>
      </c>
      <c r="X7" s="9">
        <f>'[5]Lanuza, Luis'!D18</f>
        <v>0</v>
      </c>
      <c r="Y7" s="9">
        <f>'[5]Lanuza, Luis'!E18</f>
        <v>3</v>
      </c>
      <c r="Z7" s="20">
        <f>'[5]Lanuza, Luis'!$D$26</f>
        <v>0.72727272727272729</v>
      </c>
      <c r="AA7" s="21">
        <f>'[5]Lanuza, Luis'!$C$27</f>
        <v>3</v>
      </c>
      <c r="AB7" s="22">
        <f>'[5]Lanuza, Luis'!A22</f>
        <v>0</v>
      </c>
      <c r="AC7" s="22">
        <f>'[5]Lanuza, Luis'!B22</f>
        <v>0</v>
      </c>
      <c r="AD7" s="22">
        <f>'[5]Lanuza, Luis'!C22</f>
        <v>1</v>
      </c>
      <c r="AE7" s="22">
        <f>'[5]Lanuza, Luis'!D22</f>
        <v>0</v>
      </c>
      <c r="AF7" s="22">
        <f>'[5]Lanuza, Luis'!E22</f>
        <v>2</v>
      </c>
      <c r="AG7" s="23">
        <f>'[5]Lanuza, Luis'!$D$27</f>
        <v>0.16666666666666666</v>
      </c>
    </row>
    <row r="8" spans="1:33" x14ac:dyDescent="0.25">
      <c r="A8" s="2" t="str">
        <f>'[6]Ciampoli, Stefano'!$G$5</f>
        <v>Brig. Gen.</v>
      </c>
      <c r="B8" s="3" t="s">
        <v>13</v>
      </c>
      <c r="C8" s="4" t="s">
        <v>21</v>
      </c>
      <c r="D8" s="4">
        <v>1</v>
      </c>
      <c r="E8" s="4">
        <v>1</v>
      </c>
      <c r="F8" s="4">
        <v>2</v>
      </c>
      <c r="G8" s="3" t="s">
        <v>40</v>
      </c>
      <c r="H8" s="31">
        <f t="shared" si="2"/>
        <v>540.46</v>
      </c>
      <c r="I8" s="30">
        <f>'[6]Ciampoli, Stefano'!$A$7</f>
        <v>263.46000000000009</v>
      </c>
      <c r="J8" s="29">
        <f>'[6]Ciampoli, Stefano'!$C$7</f>
        <v>277</v>
      </c>
      <c r="K8" s="27">
        <v>2014</v>
      </c>
      <c r="L8" s="26">
        <f>'[6]Ciampoli, Stefano'!$K$2</f>
        <v>2024</v>
      </c>
      <c r="M8" s="15">
        <f>'[6]Ciampoli, Stefano'!$C$25</f>
        <v>41</v>
      </c>
      <c r="N8" s="10">
        <f>'[6]Ciampoli, Stefano'!A14</f>
        <v>13</v>
      </c>
      <c r="O8" s="10">
        <f>'[6]Ciampoli, Stefano'!B14</f>
        <v>4</v>
      </c>
      <c r="P8" s="10">
        <f>'[6]Ciampoli, Stefano'!C14</f>
        <v>14</v>
      </c>
      <c r="Q8" s="10">
        <f>'[6]Ciampoli, Stefano'!D14</f>
        <v>5</v>
      </c>
      <c r="R8" s="10">
        <f>'[6]Ciampoli, Stefano'!E14</f>
        <v>5</v>
      </c>
      <c r="S8" s="11">
        <f>'[6]Ciampoli, Stefano'!$D$25</f>
        <v>0.58536585365853655</v>
      </c>
      <c r="T8" s="8">
        <f>'[6]Ciampoli, Stefano'!$C$26</f>
        <v>22</v>
      </c>
      <c r="U8" s="9">
        <f>'[6]Ciampoli, Stefano'!A$18</f>
        <v>4</v>
      </c>
      <c r="V8" s="9">
        <f>'[6]Ciampoli, Stefano'!B$18</f>
        <v>2</v>
      </c>
      <c r="W8" s="9">
        <f>'[6]Ciampoli, Stefano'!C$18</f>
        <v>9</v>
      </c>
      <c r="X8" s="9">
        <f>'[6]Ciampoli, Stefano'!D$18</f>
        <v>2</v>
      </c>
      <c r="Y8" s="9">
        <f>'[6]Ciampoli, Stefano'!E$18</f>
        <v>5</v>
      </c>
      <c r="Z8" s="20">
        <f>'[6]Ciampoli, Stefano'!$D$26</f>
        <v>0.47727272727272729</v>
      </c>
      <c r="AA8" s="21">
        <f>'[6]Ciampoli, Stefano'!$C$27</f>
        <v>19</v>
      </c>
      <c r="AB8" s="22">
        <f>'[6]Ciampoli, Stefano'!A$22</f>
        <v>9</v>
      </c>
      <c r="AC8" s="22">
        <f>'[6]Ciampoli, Stefano'!B$22</f>
        <v>2</v>
      </c>
      <c r="AD8" s="22">
        <f>'[6]Ciampoli, Stefano'!C$22</f>
        <v>5</v>
      </c>
      <c r="AE8" s="22">
        <f>'[6]Ciampoli, Stefano'!D$22</f>
        <v>3</v>
      </c>
      <c r="AF8" s="22">
        <f>'[6]Ciampoli, Stefano'!E$22</f>
        <v>0</v>
      </c>
      <c r="AG8" s="23">
        <f>'[6]Ciampoli, Stefano'!$D$27</f>
        <v>0.71052631578947367</v>
      </c>
    </row>
    <row r="9" spans="1:33" x14ac:dyDescent="0.25">
      <c r="A9" s="2" t="str">
        <f>'[7]McBride, Denis'!$G$5</f>
        <v>General</v>
      </c>
      <c r="B9" s="3" t="s">
        <v>12</v>
      </c>
      <c r="C9" s="4" t="s">
        <v>21</v>
      </c>
      <c r="D9" s="4">
        <v>1</v>
      </c>
      <c r="E9" s="4">
        <v>1</v>
      </c>
      <c r="F9" s="4">
        <v>3</v>
      </c>
      <c r="G9" s="3" t="s">
        <v>41</v>
      </c>
      <c r="H9" s="31">
        <f t="shared" si="2"/>
        <v>2745.9</v>
      </c>
      <c r="I9" s="30">
        <f>'[7]McBride, Denis'!$A$7</f>
        <v>651.90000000000009</v>
      </c>
      <c r="J9" s="29">
        <f>'[7]McBride, Denis'!$C$7</f>
        <v>2094</v>
      </c>
      <c r="K9" s="27">
        <v>1997</v>
      </c>
      <c r="L9" s="26">
        <f>'[7]McBride, Denis'!$K$2</f>
        <v>2021</v>
      </c>
      <c r="M9" s="15">
        <f>'[7]McBride, Denis'!$C$25</f>
        <v>83</v>
      </c>
      <c r="N9" s="10">
        <f>'[7]McBride, Denis'!A$14</f>
        <v>22</v>
      </c>
      <c r="O9" s="10">
        <f>'[7]McBride, Denis'!B$14</f>
        <v>12</v>
      </c>
      <c r="P9" s="10">
        <f>'[7]McBride, Denis'!C$14</f>
        <v>23</v>
      </c>
      <c r="Q9" s="10">
        <f>'[7]McBride, Denis'!D$14</f>
        <v>10</v>
      </c>
      <c r="R9" s="10">
        <f>'[7]McBride, Denis'!E$14</f>
        <v>16</v>
      </c>
      <c r="S9" s="11">
        <f>'[7]McBride, Denis'!$D$25</f>
        <v>0.54819277108433739</v>
      </c>
      <c r="T9" s="8">
        <f>'[7]McBride, Denis'!$C$26</f>
        <v>76</v>
      </c>
      <c r="U9" s="9">
        <f>'[7]McBride, Denis'!A$18</f>
        <v>18</v>
      </c>
      <c r="V9" s="9">
        <f>'[7]McBride, Denis'!B$18</f>
        <v>12</v>
      </c>
      <c r="W9" s="9">
        <f>'[7]McBride, Denis'!C$18</f>
        <v>23</v>
      </c>
      <c r="X9" s="9">
        <f>'[7]McBride, Denis'!D$18</f>
        <v>10</v>
      </c>
      <c r="Y9" s="9">
        <f>'[7]McBride, Denis'!E$18</f>
        <v>13</v>
      </c>
      <c r="Z9" s="20">
        <f>'[7]McBride, Denis'!$D$26</f>
        <v>0.54605263157894735</v>
      </c>
      <c r="AA9" s="21">
        <f>'[7]McBride, Denis'!$C$27</f>
        <v>7</v>
      </c>
      <c r="AB9" s="22">
        <f>'[7]McBride, Denis'!A$22</f>
        <v>4</v>
      </c>
      <c r="AC9" s="22">
        <f>'[7]McBride, Denis'!B$22</f>
        <v>0</v>
      </c>
      <c r="AD9" s="22">
        <f>'[7]McBride, Denis'!C$22</f>
        <v>0</v>
      </c>
      <c r="AE9" s="22">
        <f>'[7]McBride, Denis'!D$22</f>
        <v>0</v>
      </c>
      <c r="AF9" s="22">
        <f>'[7]McBride, Denis'!E$22</f>
        <v>3</v>
      </c>
      <c r="AG9" s="23">
        <f>'[7]McBride, Denis'!$D$27</f>
        <v>0.5714285714285714</v>
      </c>
    </row>
    <row r="10" spans="1:33" x14ac:dyDescent="0.25">
      <c r="A10" s="2" t="str">
        <f>'[8]Sparks, Alan'!$G$5</f>
        <v>Brig. Gen.</v>
      </c>
      <c r="B10" s="3" t="s">
        <v>11</v>
      </c>
      <c r="C10" s="4" t="s">
        <v>21</v>
      </c>
      <c r="D10" s="4">
        <v>1</v>
      </c>
      <c r="E10" s="4">
        <v>1</v>
      </c>
      <c r="F10" s="4">
        <v>4</v>
      </c>
      <c r="G10" s="3" t="s">
        <v>42</v>
      </c>
      <c r="H10" s="31">
        <f t="shared" si="2"/>
        <v>504.98500000000001</v>
      </c>
      <c r="I10" s="30">
        <f>'[8]Sparks, Alan'!$A$7</f>
        <v>169.98499999999999</v>
      </c>
      <c r="J10" s="29">
        <f>'[8]Sparks, Alan'!$C$7</f>
        <v>335</v>
      </c>
      <c r="K10" s="27">
        <v>2010</v>
      </c>
      <c r="L10" s="26">
        <f>'[8]Sparks, Alan'!$K$2</f>
        <v>2020</v>
      </c>
      <c r="M10" s="15">
        <f>'[8]Sparks, Alan'!$C$25</f>
        <v>19</v>
      </c>
      <c r="N10" s="10">
        <f>'[8]Sparks, Alan'!A$14</f>
        <v>3</v>
      </c>
      <c r="O10" s="10">
        <f>'[8]Sparks, Alan'!B$14</f>
        <v>0</v>
      </c>
      <c r="P10" s="10">
        <f>'[8]Sparks, Alan'!C$14</f>
        <v>1</v>
      </c>
      <c r="Q10" s="10">
        <f>'[8]Sparks, Alan'!D$14</f>
        <v>3</v>
      </c>
      <c r="R10" s="10">
        <f>'[8]Sparks, Alan'!E$14</f>
        <v>12</v>
      </c>
      <c r="S10" s="11">
        <f>'[8]Sparks, Alan'!$D$25</f>
        <v>0.18421052631578946</v>
      </c>
      <c r="T10" s="8">
        <f>'[8]Sparks, Alan'!$C$26</f>
        <v>15</v>
      </c>
      <c r="U10" s="9">
        <f>'[8]Sparks, Alan'!A$18</f>
        <v>2</v>
      </c>
      <c r="V10" s="9">
        <f>'[8]Sparks, Alan'!B$18</f>
        <v>0</v>
      </c>
      <c r="W10" s="9">
        <f>'[8]Sparks, Alan'!C$18</f>
        <v>0</v>
      </c>
      <c r="X10" s="9">
        <f>'[8]Sparks, Alan'!D$18</f>
        <v>2</v>
      </c>
      <c r="Y10" s="9">
        <f>'[8]Sparks, Alan'!E$18</f>
        <v>11</v>
      </c>
      <c r="Z10" s="20">
        <f>'[8]Sparks, Alan'!$D$26</f>
        <v>0.13333333333333333</v>
      </c>
      <c r="AA10" s="21">
        <f>'[8]Sparks, Alan'!$C$27</f>
        <v>4</v>
      </c>
      <c r="AB10" s="22">
        <f>'[8]Sparks, Alan'!A$22</f>
        <v>1</v>
      </c>
      <c r="AC10" s="22">
        <f>'[8]Sparks, Alan'!B$22</f>
        <v>0</v>
      </c>
      <c r="AD10" s="22">
        <f>'[8]Sparks, Alan'!C$22</f>
        <v>1</v>
      </c>
      <c r="AE10" s="22">
        <f>'[8]Sparks, Alan'!D$22</f>
        <v>1</v>
      </c>
      <c r="AF10" s="22">
        <f>'[8]Sparks, Alan'!E$22</f>
        <v>1</v>
      </c>
      <c r="AG10" s="23">
        <f>'[8]Sparks, Alan'!$D$27</f>
        <v>0.375</v>
      </c>
    </row>
    <row r="11" spans="1:33" x14ac:dyDescent="0.25">
      <c r="A11" s="2" t="str">
        <f>'[9]White, Richard'!$G$5</f>
        <v>Maj. Gen.</v>
      </c>
      <c r="B11" s="3" t="s">
        <v>10</v>
      </c>
      <c r="C11" s="4" t="s">
        <v>21</v>
      </c>
      <c r="D11" s="4">
        <v>1</v>
      </c>
      <c r="E11" s="4">
        <v>1</v>
      </c>
      <c r="F11" s="4">
        <v>5</v>
      </c>
      <c r="G11" s="3" t="s">
        <v>43</v>
      </c>
      <c r="H11" s="31">
        <f t="shared" si="2"/>
        <v>936.06</v>
      </c>
      <c r="I11" s="30">
        <f>'[9]White, Richard'!$A$7</f>
        <v>425.39</v>
      </c>
      <c r="J11" s="29">
        <f>'[9]White, Richard'!$C$7</f>
        <v>510.67</v>
      </c>
      <c r="K11" s="27">
        <v>2001</v>
      </c>
      <c r="L11" s="26">
        <f>'[9]White, Richard'!$K$2</f>
        <v>2023</v>
      </c>
      <c r="M11" s="15">
        <f>'[9]White, Richard'!$C$25</f>
        <v>50</v>
      </c>
      <c r="N11" s="10">
        <f>'[9]White, Richard'!A$14</f>
        <v>12</v>
      </c>
      <c r="O11" s="10">
        <f>'[9]White, Richard'!B$14</f>
        <v>7</v>
      </c>
      <c r="P11" s="10">
        <f>'[9]White, Richard'!C$14</f>
        <v>13</v>
      </c>
      <c r="Q11" s="10">
        <f>'[9]White, Richard'!D$14</f>
        <v>5</v>
      </c>
      <c r="R11" s="10">
        <f>'[9]White, Richard'!E$14</f>
        <v>13</v>
      </c>
      <c r="S11" s="11">
        <f>'[9]White, Richard'!$D$25</f>
        <v>0.51</v>
      </c>
      <c r="T11" s="8">
        <f>'[9]White, Richard'!$C$26</f>
        <v>40</v>
      </c>
      <c r="U11" s="9">
        <f>'[9]White, Richard'!A$18</f>
        <v>9</v>
      </c>
      <c r="V11" s="9">
        <f>'[9]White, Richard'!B$18</f>
        <v>7</v>
      </c>
      <c r="W11" s="9">
        <f>'[9]White, Richard'!C$18</f>
        <v>9</v>
      </c>
      <c r="X11" s="9">
        <f>'[9]White, Richard'!D$18</f>
        <v>4</v>
      </c>
      <c r="Y11" s="9">
        <f>'[9]White, Richard'!E$18</f>
        <v>11</v>
      </c>
      <c r="Z11" s="20">
        <f>'[9]White, Richard'!$D$26</f>
        <v>0.51249999999999996</v>
      </c>
      <c r="AA11" s="21">
        <f>'[9]White, Richard'!$C$27</f>
        <v>10</v>
      </c>
      <c r="AB11" s="22">
        <f>'[9]White, Richard'!A$22</f>
        <v>3</v>
      </c>
      <c r="AC11" s="22">
        <f>'[9]White, Richard'!B$22</f>
        <v>0</v>
      </c>
      <c r="AD11" s="22">
        <f>'[9]White, Richard'!C$22</f>
        <v>4</v>
      </c>
      <c r="AE11" s="22">
        <f>'[9]White, Richard'!D$22</f>
        <v>1</v>
      </c>
      <c r="AF11" s="22">
        <f>'[9]White, Richard'!E$22</f>
        <v>2</v>
      </c>
      <c r="AG11" s="23">
        <f>'[9]White, Richard'!$D$27</f>
        <v>0.5</v>
      </c>
    </row>
    <row r="12" spans="1:33" x14ac:dyDescent="0.25">
      <c r="A12" s="2" t="str">
        <f>'[10]Sheppard, Daniel'!$G$5</f>
        <v>Maj. Gen.</v>
      </c>
      <c r="B12" s="3" t="s">
        <v>9</v>
      </c>
      <c r="C12" s="4" t="s">
        <v>21</v>
      </c>
      <c r="D12" s="4">
        <v>1</v>
      </c>
      <c r="E12" s="4">
        <v>1</v>
      </c>
      <c r="F12" s="4">
        <v>6</v>
      </c>
      <c r="G12" s="3" t="s">
        <v>44</v>
      </c>
      <c r="H12" s="31">
        <f t="shared" si="2"/>
        <v>834.84</v>
      </c>
      <c r="I12" s="30">
        <f>'[10]Sheppard, Daniel'!$A$7</f>
        <v>252.84</v>
      </c>
      <c r="J12" s="29">
        <f>'[10]Sheppard, Daniel'!$C$7</f>
        <v>582</v>
      </c>
      <c r="K12" s="27">
        <v>2007</v>
      </c>
      <c r="L12" s="26">
        <f>'[10]Sheppard, Daniel'!$K$2</f>
        <v>2012</v>
      </c>
      <c r="M12" s="15">
        <f>'[10]Sheppard, Daniel'!$C$25</f>
        <v>40</v>
      </c>
      <c r="N12" s="10">
        <f>'[10]Sheppard, Daniel'!A$14</f>
        <v>11</v>
      </c>
      <c r="O12" s="10">
        <f>'[10]Sheppard, Daniel'!B$14</f>
        <v>5</v>
      </c>
      <c r="P12" s="10">
        <f>'[10]Sheppard, Daniel'!C$14</f>
        <v>11</v>
      </c>
      <c r="Q12" s="10">
        <f>'[10]Sheppard, Daniel'!D$14</f>
        <v>1</v>
      </c>
      <c r="R12" s="10">
        <f>'[10]Sheppard, Daniel'!E$14</f>
        <v>12</v>
      </c>
      <c r="S12" s="11">
        <f>'[10]Sheppard, Daniel'!$D$25</f>
        <v>0.53749999999999998</v>
      </c>
      <c r="T12" s="8">
        <f>'[10]Sheppard, Daniel'!$C$26</f>
        <v>32</v>
      </c>
      <c r="U12" s="9">
        <f>'[10]Sheppard, Daniel'!A$18</f>
        <v>9</v>
      </c>
      <c r="V12" s="9">
        <f>'[10]Sheppard, Daniel'!B$18</f>
        <v>3</v>
      </c>
      <c r="W12" s="9">
        <f>'[10]Sheppard, Daniel'!C$18</f>
        <v>8</v>
      </c>
      <c r="X12" s="9">
        <f>'[10]Sheppard, Daniel'!D$18</f>
        <v>1</v>
      </c>
      <c r="Y12" s="9">
        <f>'[10]Sheppard, Daniel'!E$18</f>
        <v>11</v>
      </c>
      <c r="Z12" s="20">
        <f>'[10]Sheppard, Daniel'!$D$26</f>
        <v>0.5</v>
      </c>
      <c r="AA12" s="21">
        <f>'[10]Sheppard, Daniel'!$C$27</f>
        <v>8</v>
      </c>
      <c r="AB12" s="22">
        <f>'[10]Sheppard, Daniel'!A$22</f>
        <v>2</v>
      </c>
      <c r="AC12" s="22">
        <f>'[10]Sheppard, Daniel'!B$22</f>
        <v>2</v>
      </c>
      <c r="AD12" s="22">
        <f>'[10]Sheppard, Daniel'!C$22</f>
        <v>3</v>
      </c>
      <c r="AE12" s="22">
        <f>'[10]Sheppard, Daniel'!D$22</f>
        <v>0</v>
      </c>
      <c r="AF12" s="22">
        <f>'[10]Sheppard, Daniel'!E$22</f>
        <v>1</v>
      </c>
      <c r="AG12" s="23">
        <f>'[10]Sheppard, Daniel'!$D$27</f>
        <v>0.6875</v>
      </c>
    </row>
    <row r="13" spans="1:33" x14ac:dyDescent="0.25">
      <c r="A13" s="2" t="str">
        <f>'[11]Powles, Jonathan'!$G$5</f>
        <v>Lt. Col.</v>
      </c>
      <c r="B13" s="3" t="s">
        <v>8</v>
      </c>
      <c r="C13" s="4" t="s">
        <v>21</v>
      </c>
      <c r="D13" s="4">
        <v>1</v>
      </c>
      <c r="E13" s="4">
        <v>1</v>
      </c>
      <c r="F13" s="4">
        <v>7</v>
      </c>
      <c r="G13" s="3" t="s">
        <v>45</v>
      </c>
      <c r="H13" s="31">
        <f t="shared" si="2"/>
        <v>132.06</v>
      </c>
      <c r="I13" s="30">
        <f>'[11]Powles, Jonathan'!$A$7</f>
        <v>126.06</v>
      </c>
      <c r="J13" s="29">
        <f>'[11]Powles, Jonathan'!$C$7</f>
        <v>6</v>
      </c>
      <c r="K13" s="27">
        <v>2023</v>
      </c>
      <c r="L13" s="26">
        <f>'[11]Powles, Jonathan'!$K$2</f>
        <v>2024</v>
      </c>
      <c r="M13" s="15">
        <f>'[11]Powles, Jonathan'!$C$25</f>
        <v>19</v>
      </c>
      <c r="N13" s="10">
        <f>'[11]Powles, Jonathan'!A$14</f>
        <v>3</v>
      </c>
      <c r="O13" s="10">
        <f>'[11]Powles, Jonathan'!B$14</f>
        <v>3</v>
      </c>
      <c r="P13" s="10">
        <f>'[11]Powles, Jonathan'!C$14</f>
        <v>3</v>
      </c>
      <c r="Q13" s="10">
        <f>'[11]Powles, Jonathan'!D$14</f>
        <v>7</v>
      </c>
      <c r="R13" s="10">
        <f>'[11]Powles, Jonathan'!E$14</f>
        <v>3</v>
      </c>
      <c r="S13" s="11">
        <f>'[11]Powles, Jonathan'!$D$25</f>
        <v>0.39473684210526316</v>
      </c>
      <c r="T13" s="8">
        <f>'[11]Powles, Jonathan'!$C$26</f>
        <v>17</v>
      </c>
      <c r="U13" s="9">
        <f>'[11]Powles, Jonathan'!A$18</f>
        <v>3</v>
      </c>
      <c r="V13" s="9">
        <f>'[11]Powles, Jonathan'!B$18</f>
        <v>3</v>
      </c>
      <c r="W13" s="9">
        <f>'[11]Powles, Jonathan'!C$18</f>
        <v>2</v>
      </c>
      <c r="X13" s="9">
        <f>'[11]Powles, Jonathan'!D$18</f>
        <v>6</v>
      </c>
      <c r="Y13" s="9">
        <f>'[11]Powles, Jonathan'!E$18</f>
        <v>3</v>
      </c>
      <c r="Z13" s="20">
        <f>'[11]Powles, Jonathan'!$D$26</f>
        <v>0.41176470588235292</v>
      </c>
      <c r="AA13" s="21">
        <f>'[11]Powles, Jonathan'!$C$27</f>
        <v>2</v>
      </c>
      <c r="AB13" s="22">
        <f>'[11]Powles, Jonathan'!A$22</f>
        <v>0</v>
      </c>
      <c r="AC13" s="22">
        <f>'[11]Powles, Jonathan'!B$22</f>
        <v>0</v>
      </c>
      <c r="AD13" s="22">
        <f>'[11]Powles, Jonathan'!C$22</f>
        <v>1</v>
      </c>
      <c r="AE13" s="22">
        <f>'[11]Powles, Jonathan'!D$22</f>
        <v>1</v>
      </c>
      <c r="AF13" s="22">
        <f>'[11]Powles, Jonathan'!E$22</f>
        <v>0</v>
      </c>
      <c r="AG13" s="23">
        <f>'[11]Powles, Jonathan'!$D$27</f>
        <v>0.25</v>
      </c>
    </row>
    <row r="14" spans="1:33" x14ac:dyDescent="0.25">
      <c r="A14" s="2" t="str">
        <f>'[12]Novack, Tim'!$G$5</f>
        <v>Field Lt.</v>
      </c>
      <c r="B14" s="3" t="s">
        <v>7</v>
      </c>
      <c r="C14" s="4" t="s">
        <v>21</v>
      </c>
      <c r="D14" s="4">
        <v>1</v>
      </c>
      <c r="E14" s="4">
        <v>1</v>
      </c>
      <c r="F14" s="4">
        <v>8</v>
      </c>
      <c r="G14" s="3" t="s">
        <v>46</v>
      </c>
      <c r="H14" s="31">
        <f t="shared" si="2"/>
        <v>30</v>
      </c>
      <c r="I14" s="30">
        <f>'[12]Novack, Tim'!$A$7</f>
        <v>30</v>
      </c>
      <c r="J14" s="29">
        <f>'[12]Novack, Tim'!$C$7</f>
        <v>0</v>
      </c>
      <c r="K14" s="27">
        <v>2025</v>
      </c>
      <c r="L14" s="26">
        <f>'[12]Novack, Tim'!$K$2</f>
        <v>2025</v>
      </c>
      <c r="M14" s="15">
        <f>'[12]Novack, Tim'!$C$25</f>
        <v>1</v>
      </c>
      <c r="N14" s="10">
        <f>'[12]Novack, Tim'!A$14</f>
        <v>0</v>
      </c>
      <c r="O14" s="10">
        <f>'[12]Novack, Tim'!B$14</f>
        <v>0</v>
      </c>
      <c r="P14" s="10">
        <f>'[12]Novack, Tim'!C$14</f>
        <v>1</v>
      </c>
      <c r="Q14" s="10">
        <f>'[12]Novack, Tim'!D$14</f>
        <v>0</v>
      </c>
      <c r="R14" s="10">
        <f>'[12]Novack, Tim'!E$14</f>
        <v>0</v>
      </c>
      <c r="S14" s="11">
        <f>'[12]Novack, Tim'!$D$25</f>
        <v>0.5</v>
      </c>
      <c r="T14" s="8">
        <f>'[12]Novack, Tim'!$C$26</f>
        <v>0</v>
      </c>
      <c r="U14" s="9">
        <f>'[12]Novack, Tim'!A$18</f>
        <v>0</v>
      </c>
      <c r="V14" s="9">
        <f>'[12]Novack, Tim'!B$18</f>
        <v>0</v>
      </c>
      <c r="W14" s="9">
        <f>'[12]Novack, Tim'!C$18</f>
        <v>0</v>
      </c>
      <c r="X14" s="9">
        <f>'[12]Novack, Tim'!D$18</f>
        <v>0</v>
      </c>
      <c r="Y14" s="9">
        <f>'[12]Novack, Tim'!E$18</f>
        <v>0</v>
      </c>
      <c r="Z14" s="20" t="e">
        <f>'[12]Novack, Tim'!$D$26</f>
        <v>#DIV/0!</v>
      </c>
      <c r="AA14" s="21">
        <f>'[12]Novack, Tim'!$C$27</f>
        <v>1</v>
      </c>
      <c r="AB14" s="22">
        <f>'[12]Novack, Tim'!A$22</f>
        <v>0</v>
      </c>
      <c r="AC14" s="22">
        <f>'[12]Novack, Tim'!B$22</f>
        <v>0</v>
      </c>
      <c r="AD14" s="22">
        <f>'[12]Novack, Tim'!C$22</f>
        <v>1</v>
      </c>
      <c r="AE14" s="22">
        <f>'[12]Novack, Tim'!D$22</f>
        <v>0</v>
      </c>
      <c r="AF14" s="22">
        <f>'[12]Novack, Tim'!E$22</f>
        <v>0</v>
      </c>
      <c r="AG14" s="23">
        <f>'[12]Novack, Tim'!$D$27</f>
        <v>0.5</v>
      </c>
    </row>
    <row r="15" spans="1:33" x14ac:dyDescent="0.25">
      <c r="A15" s="2" t="str">
        <f>'[13]Matthews, Clinton'!$G$5</f>
        <v>Lt. Gen.</v>
      </c>
      <c r="B15" s="3" t="s">
        <v>48</v>
      </c>
      <c r="C15" s="4" t="s">
        <v>21</v>
      </c>
      <c r="D15" s="4">
        <v>1</v>
      </c>
      <c r="E15" s="4">
        <v>2</v>
      </c>
      <c r="F15" s="4" t="s">
        <v>0</v>
      </c>
      <c r="G15" s="3" t="s">
        <v>73</v>
      </c>
      <c r="H15" s="31">
        <f t="shared" si="2"/>
        <v>2161.7750000000005</v>
      </c>
      <c r="I15" s="30">
        <f>'[13]Matthews, Clinton'!$A$7</f>
        <v>1282.7750000000003</v>
      </c>
      <c r="J15" s="29">
        <f>'[13]Matthews, Clinton'!$C$7</f>
        <v>879</v>
      </c>
      <c r="K15" s="27">
        <v>2011</v>
      </c>
      <c r="L15" s="26">
        <f>'[13]Matthews, Clinton'!$K$2</f>
        <v>2025</v>
      </c>
      <c r="M15" s="15">
        <f>'[13]Matthews, Clinton'!$C$25</f>
        <v>127</v>
      </c>
      <c r="N15" s="10" cm="1">
        <f t="array" ref="N15:R15">'[13]Matthews, Clinton'!$A$14:$E$14</f>
        <v>70</v>
      </c>
      <c r="O15" s="10">
        <v>9</v>
      </c>
      <c r="P15" s="10">
        <v>32</v>
      </c>
      <c r="Q15" s="10">
        <v>6</v>
      </c>
      <c r="R15" s="10">
        <v>10</v>
      </c>
      <c r="S15" s="11">
        <f>'[13]Matthews, Clinton'!$D$25</f>
        <v>0.74803149606299213</v>
      </c>
      <c r="T15" s="8">
        <f>'[13]Matthews, Clinton'!$C$26</f>
        <v>124</v>
      </c>
      <c r="U15" s="9">
        <f>'[13]Matthews, Clinton'!A$18</f>
        <v>69</v>
      </c>
      <c r="V15" s="9">
        <f>'[13]Matthews, Clinton'!B$18</f>
        <v>9</v>
      </c>
      <c r="W15" s="9">
        <f>'[13]Matthews, Clinton'!C$18</f>
        <v>30</v>
      </c>
      <c r="X15" s="9">
        <f>'[13]Matthews, Clinton'!D$18</f>
        <v>6</v>
      </c>
      <c r="Y15" s="9">
        <f>'[13]Matthews, Clinton'!E$18</f>
        <v>10</v>
      </c>
      <c r="Z15" s="20">
        <f>'[13]Matthews, Clinton'!$D$26</f>
        <v>0.75</v>
      </c>
      <c r="AA15" s="21">
        <f>'[13]Matthews, Clinton'!$C$27</f>
        <v>3</v>
      </c>
      <c r="AB15" s="22">
        <f>'[13]Matthews, Clinton'!A$22</f>
        <v>1</v>
      </c>
      <c r="AC15" s="22">
        <f>'[13]Matthews, Clinton'!B$22</f>
        <v>0</v>
      </c>
      <c r="AD15" s="22">
        <f>'[13]Matthews, Clinton'!C$22</f>
        <v>2</v>
      </c>
      <c r="AE15" s="22">
        <f>'[13]Matthews, Clinton'!D$22</f>
        <v>0</v>
      </c>
      <c r="AF15" s="22">
        <f>'[13]Matthews, Clinton'!E$22</f>
        <v>0</v>
      </c>
      <c r="AG15" s="23">
        <f>'[13]Matthews, Clinton'!$D$27</f>
        <v>0.66666666666666663</v>
      </c>
    </row>
    <row r="16" spans="1:33" x14ac:dyDescent="0.25">
      <c r="A16" s="2" t="str">
        <f>'[14]Camp, Jaime'!$G$5</f>
        <v>Brig. Gen.</v>
      </c>
      <c r="B16" s="3" t="s">
        <v>51</v>
      </c>
      <c r="C16" s="4" t="s">
        <v>21</v>
      </c>
      <c r="D16" s="4">
        <v>1</v>
      </c>
      <c r="E16" s="4">
        <v>2</v>
      </c>
      <c r="F16" s="4">
        <v>1</v>
      </c>
      <c r="G16" s="3" t="s">
        <v>74</v>
      </c>
      <c r="H16" s="31">
        <f t="shared" si="2"/>
        <v>321.38</v>
      </c>
      <c r="I16" s="30">
        <f>'[14]OBD File'!$D$3</f>
        <v>282.38</v>
      </c>
      <c r="J16" s="29">
        <f>'[14]OBD File'!$I$3</f>
        <v>39</v>
      </c>
      <c r="K16" s="27">
        <v>2002</v>
      </c>
      <c r="L16" s="26">
        <f>'[14]Camp, Jaime'!$K$2</f>
        <v>2004</v>
      </c>
      <c r="M16" s="15">
        <f>'[14]Camp, Jaime'!$C$25</f>
        <v>33</v>
      </c>
      <c r="N16" s="10">
        <f>'[14]Camp, Jaime'!A$14</f>
        <v>16</v>
      </c>
      <c r="O16" s="10">
        <f>'[14]Camp, Jaime'!B$14</f>
        <v>2</v>
      </c>
      <c r="P16" s="10">
        <f>'[14]Camp, Jaime'!C$14</f>
        <v>8</v>
      </c>
      <c r="Q16" s="10">
        <f>'[14]Camp, Jaime'!D$14</f>
        <v>0</v>
      </c>
      <c r="R16" s="10">
        <f>'[14]Camp, Jaime'!E$14</f>
        <v>7</v>
      </c>
      <c r="S16" s="11">
        <f>'[14]Camp, Jaime'!$D$25</f>
        <v>0.66666666666666663</v>
      </c>
      <c r="T16" s="8">
        <f>'[14]Camp, Jaime'!C$26</f>
        <v>26</v>
      </c>
      <c r="U16" s="9">
        <f>'[14]Camp, Jaime'!A$18</f>
        <v>13</v>
      </c>
      <c r="V16" s="9">
        <f>'[14]Camp, Jaime'!B$18</f>
        <v>2</v>
      </c>
      <c r="W16" s="9">
        <f>'[14]Camp, Jaime'!C$18</f>
        <v>6</v>
      </c>
      <c r="X16" s="9">
        <f>'[14]Camp, Jaime'!D$18</f>
        <v>0</v>
      </c>
      <c r="Y16" s="9">
        <f>'[14]Camp, Jaime'!E$18</f>
        <v>5</v>
      </c>
      <c r="Z16" s="20">
        <f>'[14]Camp, Jaime'!$D$26</f>
        <v>0.69230769230769229</v>
      </c>
      <c r="AA16" s="21">
        <f>'[14]Camp, Jaime'!$C$27</f>
        <v>7</v>
      </c>
      <c r="AB16" s="22">
        <f>'[14]Camp, Jaime'!A$22</f>
        <v>3</v>
      </c>
      <c r="AC16" s="22">
        <f>'[14]Camp, Jaime'!B$22</f>
        <v>0</v>
      </c>
      <c r="AD16" s="22">
        <f>'[14]Camp, Jaime'!C$22</f>
        <v>2</v>
      </c>
      <c r="AE16" s="22">
        <f>'[14]Camp, Jaime'!D$22</f>
        <v>0</v>
      </c>
      <c r="AF16" s="22">
        <f>'[14]Camp, Jaime'!E$22</f>
        <v>2</v>
      </c>
      <c r="AG16" s="23">
        <f>'[14]Camp, Jaime'!$D$27</f>
        <v>0.5714285714285714</v>
      </c>
    </row>
    <row r="17" spans="1:33" x14ac:dyDescent="0.25">
      <c r="A17" s="2" t="str">
        <f>'[15]Donlon, Steven'!$G$5</f>
        <v>Brig. Gen.</v>
      </c>
      <c r="B17" s="3" t="s">
        <v>52</v>
      </c>
      <c r="C17" s="4" t="s">
        <v>21</v>
      </c>
      <c r="D17" s="4">
        <v>1</v>
      </c>
      <c r="E17" s="4">
        <v>2</v>
      </c>
      <c r="F17" s="4">
        <v>2</v>
      </c>
      <c r="G17" s="3" t="s">
        <v>75</v>
      </c>
      <c r="H17" s="31">
        <f t="shared" si="2"/>
        <v>721.2</v>
      </c>
      <c r="I17" s="30">
        <f>'[15]Donlon, Steven'!$A$7</f>
        <v>197.34</v>
      </c>
      <c r="J17" s="29">
        <f>'[15]Donlon, Steven'!$C$7</f>
        <v>523.86</v>
      </c>
      <c r="K17" s="27">
        <v>2002</v>
      </c>
      <c r="L17" s="26">
        <v>2022</v>
      </c>
      <c r="M17" s="15">
        <f>'[15]Donlon, Steven'!$C$25</f>
        <v>28</v>
      </c>
      <c r="N17" s="10">
        <f>'[15]Donlon, Steven'!A$14</f>
        <v>8</v>
      </c>
      <c r="O17" s="10">
        <f>'[15]Donlon, Steven'!B$14</f>
        <v>7</v>
      </c>
      <c r="P17" s="10">
        <f>'[15]Donlon, Steven'!C$14</f>
        <v>6</v>
      </c>
      <c r="Q17" s="10">
        <f>'[15]Donlon, Steven'!D$14</f>
        <v>2</v>
      </c>
      <c r="R17" s="10">
        <f>'[15]Donlon, Steven'!E$14</f>
        <v>5</v>
      </c>
      <c r="S17" s="11">
        <f>'[15]Donlon, Steven'!$D$25</f>
        <v>0.6428571428571429</v>
      </c>
      <c r="T17" s="8">
        <f>'[15]Donlon, Steven'!$C$26</f>
        <v>22</v>
      </c>
      <c r="U17" s="9">
        <f>'[15]Donlon, Steven'!A$18</f>
        <v>7</v>
      </c>
      <c r="V17" s="9">
        <f>'[15]Donlon, Steven'!B$18</f>
        <v>5</v>
      </c>
      <c r="W17" s="9">
        <f>'[15]Donlon, Steven'!C$18</f>
        <v>5</v>
      </c>
      <c r="X17" s="9">
        <f>'[15]Donlon, Steven'!D$18</f>
        <v>2</v>
      </c>
      <c r="Y17" s="9">
        <f>'[15]Donlon, Steven'!E$18</f>
        <v>3</v>
      </c>
      <c r="Z17" s="20">
        <f>'[15]Donlon, Steven'!$D$26</f>
        <v>0.65909090909090906</v>
      </c>
      <c r="AA17" s="21">
        <f>'[15]Donlon, Steven'!$C$27</f>
        <v>6</v>
      </c>
      <c r="AB17" s="22">
        <f>'[15]Donlon, Steven'!A$22</f>
        <v>1</v>
      </c>
      <c r="AC17" s="22">
        <f>'[15]Donlon, Steven'!B$22</f>
        <v>2</v>
      </c>
      <c r="AD17" s="22">
        <f>'[15]Donlon, Steven'!C$22</f>
        <v>1</v>
      </c>
      <c r="AE17" s="22">
        <f>'[15]Donlon, Steven'!D$22</f>
        <v>0</v>
      </c>
      <c r="AF17" s="22">
        <f>'[15]Donlon, Steven'!E$22</f>
        <v>2</v>
      </c>
      <c r="AG17" s="23">
        <f>'[15]Donlon, Steven'!$D$27</f>
        <v>0.58333333333333337</v>
      </c>
    </row>
    <row r="18" spans="1:33" x14ac:dyDescent="0.25">
      <c r="A18" s="2" t="str">
        <f>'[16]Boffi, Giovanni'!$G$5</f>
        <v>Brig. Gen.</v>
      </c>
      <c r="B18" s="3" t="s">
        <v>53</v>
      </c>
      <c r="C18" s="4" t="s">
        <v>21</v>
      </c>
      <c r="D18" s="4">
        <v>1</v>
      </c>
      <c r="E18" s="4">
        <v>2</v>
      </c>
      <c r="F18" s="4">
        <v>3</v>
      </c>
      <c r="G18" s="3" t="s">
        <v>76</v>
      </c>
      <c r="H18" s="31">
        <f t="shared" si="2"/>
        <v>685.58500000000004</v>
      </c>
      <c r="I18" s="30">
        <f>'[16]Boffi, Giovanni'!$A$7</f>
        <v>300.58500000000004</v>
      </c>
      <c r="J18" s="29">
        <f>'[16]Boffi, Giovanni'!$C$7</f>
        <v>385</v>
      </c>
      <c r="K18" s="27">
        <v>2011</v>
      </c>
      <c r="L18" s="26">
        <f>'[16]Boffi, Giovanni'!$K$2</f>
        <v>2023</v>
      </c>
      <c r="M18" s="15">
        <f>'[16]Boffi, Giovanni'!$C$25</f>
        <v>37</v>
      </c>
      <c r="N18" s="10">
        <f>'[16]Boffi, Giovanni'!A$14</f>
        <v>24</v>
      </c>
      <c r="O18" s="10">
        <f>'[16]Boffi, Giovanni'!B$14</f>
        <v>3</v>
      </c>
      <c r="P18" s="10">
        <f>'[16]Boffi, Giovanni'!C$14</f>
        <v>7</v>
      </c>
      <c r="Q18" s="10">
        <f>'[16]Boffi, Giovanni'!D$14</f>
        <v>1</v>
      </c>
      <c r="R18" s="10">
        <f>'[16]Boffi, Giovanni'!E$14</f>
        <v>2</v>
      </c>
      <c r="S18" s="11">
        <f>'[16]Boffi, Giovanni'!$D$25</f>
        <v>0.82432432432432434</v>
      </c>
      <c r="T18" s="8">
        <f>'[16]Boffi, Giovanni'!$C$26</f>
        <v>34</v>
      </c>
      <c r="U18" s="9">
        <f>'[16]Boffi, Giovanni'!A$18</f>
        <v>23</v>
      </c>
      <c r="V18" s="9">
        <f>'[16]Boffi, Giovanni'!B$18</f>
        <v>3</v>
      </c>
      <c r="W18" s="9">
        <f>'[16]Boffi, Giovanni'!C$18</f>
        <v>6</v>
      </c>
      <c r="X18" s="9">
        <f>'[16]Boffi, Giovanni'!D$18</f>
        <v>0</v>
      </c>
      <c r="Y18" s="9">
        <f>'[16]Boffi, Giovanni'!E$18</f>
        <v>2</v>
      </c>
      <c r="Z18" s="20">
        <f>'[16]Boffi, Giovanni'!$D$26</f>
        <v>0.8529411764705882</v>
      </c>
      <c r="AA18" s="21">
        <f>'[16]Boffi, Giovanni'!$C$27</f>
        <v>3</v>
      </c>
      <c r="AB18" s="22">
        <f>'[16]Boffi, Giovanni'!A$22</f>
        <v>1</v>
      </c>
      <c r="AC18" s="22">
        <f>'[16]Boffi, Giovanni'!B$22</f>
        <v>0</v>
      </c>
      <c r="AD18" s="22">
        <f>'[16]Boffi, Giovanni'!C$22</f>
        <v>1</v>
      </c>
      <c r="AE18" s="22">
        <f>'[16]Boffi, Giovanni'!D$22</f>
        <v>1</v>
      </c>
      <c r="AF18" s="22">
        <f>'[16]Boffi, Giovanni'!E$22</f>
        <v>0</v>
      </c>
      <c r="AG18" s="23">
        <f>'[16]Boffi, Giovanni'!$D$27</f>
        <v>0.5</v>
      </c>
    </row>
    <row r="19" spans="1:33" x14ac:dyDescent="0.25">
      <c r="A19" s="2" t="str">
        <f>'[17]Beacco, Giorgio'!$G$5</f>
        <v>Lt. Gen.</v>
      </c>
      <c r="B19" s="3" t="s">
        <v>54</v>
      </c>
      <c r="C19" s="4" t="s">
        <v>21</v>
      </c>
      <c r="D19" s="4">
        <v>1</v>
      </c>
      <c r="E19" s="4">
        <v>2</v>
      </c>
      <c r="F19" s="4">
        <v>4</v>
      </c>
      <c r="G19" s="3" t="s">
        <v>77</v>
      </c>
      <c r="H19" s="31">
        <f t="shared" si="2"/>
        <v>3350.875</v>
      </c>
      <c r="I19" s="30">
        <f>'[17]Beacco, Giorgio'!$A$7</f>
        <v>1760.875</v>
      </c>
      <c r="J19" s="29">
        <f>'[17]Beacco, Giorgio'!$C$7</f>
        <v>1590</v>
      </c>
      <c r="K19" s="27">
        <v>2006</v>
      </c>
      <c r="L19" s="26">
        <v>2025</v>
      </c>
      <c r="M19" s="15">
        <f>'[17]Beacco, Giorgio'!$C$25</f>
        <v>271</v>
      </c>
      <c r="N19" s="10">
        <f>'[17]Beacco, Giorgio'!A$14</f>
        <v>125</v>
      </c>
      <c r="O19" s="10">
        <f>'[17]Beacco, Giorgio'!B$14</f>
        <v>33</v>
      </c>
      <c r="P19" s="10">
        <f>'[17]Beacco, Giorgio'!C$14</f>
        <v>70</v>
      </c>
      <c r="Q19" s="10">
        <f>'[17]Beacco, Giorgio'!D$14</f>
        <v>21</v>
      </c>
      <c r="R19" s="10">
        <f>'[17]Beacco, Giorgio'!E$14</f>
        <v>22</v>
      </c>
      <c r="S19" s="11">
        <f>'[17]Beacco, Giorgio'!$D$25</f>
        <v>0.71217712177121772</v>
      </c>
      <c r="T19" s="8">
        <f>'[17]Beacco, Giorgio'!$C$26</f>
        <v>196</v>
      </c>
      <c r="U19" s="9">
        <f>'[17]Beacco, Giorgio'!A$18</f>
        <v>100</v>
      </c>
      <c r="V19" s="9">
        <f>'[17]Beacco, Giorgio'!B$18</f>
        <v>28</v>
      </c>
      <c r="W19" s="9">
        <f>'[17]Beacco, Giorgio'!C$18</f>
        <v>40</v>
      </c>
      <c r="X19" s="9">
        <f>'[17]Beacco, Giorgio'!D$18</f>
        <v>11</v>
      </c>
      <c r="Y19" s="9">
        <f>'[17]Beacco, Giorgio'!E$18</f>
        <v>17</v>
      </c>
      <c r="Z19" s="20">
        <f>'[17]Beacco, Giorgio'!$D$26</f>
        <v>0.75510204081632648</v>
      </c>
      <c r="AA19" s="21">
        <f>'[17]Beacco, Giorgio'!$C$27</f>
        <v>75</v>
      </c>
      <c r="AB19" s="22">
        <f>'[17]Beacco, Giorgio'!A$22</f>
        <v>25</v>
      </c>
      <c r="AC19" s="22">
        <f>'[17]Beacco, Giorgio'!B$22</f>
        <v>5</v>
      </c>
      <c r="AD19" s="22">
        <f>'[17]Beacco, Giorgio'!C$22</f>
        <v>30</v>
      </c>
      <c r="AE19" s="22">
        <f>'[17]Beacco, Giorgio'!D$22</f>
        <v>10</v>
      </c>
      <c r="AF19" s="22">
        <f>'[17]Beacco, Giorgio'!E$22</f>
        <v>5</v>
      </c>
      <c r="AG19" s="23">
        <f>'[17]Beacco, Giorgio'!$D$27</f>
        <v>0.6</v>
      </c>
    </row>
    <row r="20" spans="1:33" x14ac:dyDescent="0.25">
      <c r="A20" s="2" t="str">
        <f>'[18]Siragusa, Paul'!$G$5</f>
        <v>Maj. Gen.</v>
      </c>
      <c r="B20" s="3" t="s">
        <v>79</v>
      </c>
      <c r="C20" s="4" t="s">
        <v>21</v>
      </c>
      <c r="D20" s="4">
        <v>1</v>
      </c>
      <c r="E20" s="4">
        <v>2</v>
      </c>
      <c r="F20" s="4">
        <v>5</v>
      </c>
      <c r="G20" s="3" t="s">
        <v>55</v>
      </c>
      <c r="H20" s="31">
        <f t="shared" si="2"/>
        <v>1145.72</v>
      </c>
      <c r="I20" s="30">
        <f>'[18]Siragusa, Paul'!$A$7</f>
        <v>249.71999999999997</v>
      </c>
      <c r="J20" s="29">
        <f>'[18]Siragusa, Paul'!$C$7</f>
        <v>896</v>
      </c>
      <c r="K20" s="27">
        <v>2003</v>
      </c>
      <c r="L20" s="26">
        <f>'[18]Siragusa, Paul'!$K$2</f>
        <v>2024</v>
      </c>
      <c r="M20" s="15">
        <f>'[18]Siragusa, Paul'!$C$25</f>
        <v>43</v>
      </c>
      <c r="N20" s="10">
        <f>'[18]Siragusa, Paul'!A$14</f>
        <v>34</v>
      </c>
      <c r="O20" s="10">
        <f>'[18]Siragusa, Paul'!B$14</f>
        <v>5</v>
      </c>
      <c r="P20" s="10">
        <f>'[18]Siragusa, Paul'!C$14</f>
        <v>4</v>
      </c>
      <c r="Q20" s="10">
        <f>'[18]Siragusa, Paul'!D$14</f>
        <v>0</v>
      </c>
      <c r="R20" s="10">
        <f>'[18]Siragusa, Paul'!E$14</f>
        <v>0</v>
      </c>
      <c r="S20" s="11">
        <f>'[18]Siragusa, Paul'!$D$25</f>
        <v>0.95348837209302328</v>
      </c>
      <c r="T20" s="8">
        <f>'[18]Siragusa, Paul'!$C$26</f>
        <v>33</v>
      </c>
      <c r="U20" s="9">
        <f>'[18]Siragusa, Paul'!A$18</f>
        <v>27</v>
      </c>
      <c r="V20" s="9">
        <f>'[18]Siragusa, Paul'!B$18</f>
        <v>2</v>
      </c>
      <c r="W20" s="9">
        <f>'[18]Siragusa, Paul'!C$18</f>
        <v>4</v>
      </c>
      <c r="X20" s="9">
        <f>'[18]Siragusa, Paul'!D$18</f>
        <v>0</v>
      </c>
      <c r="Y20" s="9">
        <f>'[18]Siragusa, Paul'!E$18</f>
        <v>0</v>
      </c>
      <c r="Z20" s="20">
        <f>'[18]Siragusa, Paul'!$D$26</f>
        <v>0.93939393939393945</v>
      </c>
      <c r="AA20" s="21">
        <f>'[18]Siragusa, Paul'!$C$27</f>
        <v>10</v>
      </c>
      <c r="AB20" s="22">
        <f>'[18]Siragusa, Paul'!A$22</f>
        <v>7</v>
      </c>
      <c r="AC20" s="22">
        <f>'[18]Siragusa, Paul'!B$22</f>
        <v>3</v>
      </c>
      <c r="AD20" s="22">
        <f>'[18]Siragusa, Paul'!C$22</f>
        <v>0</v>
      </c>
      <c r="AE20" s="22">
        <f>'[18]Siragusa, Paul'!D$22</f>
        <v>0</v>
      </c>
      <c r="AF20" s="22">
        <f>'[18]Siragusa, Paul'!E$22</f>
        <v>0</v>
      </c>
      <c r="AG20" s="23">
        <f>'[18]Siragusa, Paul'!$D$27</f>
        <v>1</v>
      </c>
    </row>
    <row r="21" spans="1:33" x14ac:dyDescent="0.25">
      <c r="A21" s="2" t="str">
        <f>'[19]Seidl, Josef'!$G$5</f>
        <v>Maj. Gen.</v>
      </c>
      <c r="B21" s="3" t="s">
        <v>80</v>
      </c>
      <c r="C21" s="4" t="s">
        <v>21</v>
      </c>
      <c r="D21" s="4">
        <v>1</v>
      </c>
      <c r="E21" s="4">
        <v>2</v>
      </c>
      <c r="F21" s="4">
        <v>6</v>
      </c>
      <c r="G21" s="3" t="s">
        <v>56</v>
      </c>
      <c r="H21" s="31">
        <f t="shared" si="2"/>
        <v>962.56499999999994</v>
      </c>
      <c r="I21" s="30">
        <f>'[19]Seidl, Josef'!$A$7</f>
        <v>672.56499999999994</v>
      </c>
      <c r="J21" s="29">
        <f>'[19]Seidl, Josef'!$C$7</f>
        <v>290</v>
      </c>
      <c r="K21" s="27">
        <v>2020</v>
      </c>
      <c r="L21" s="26">
        <f>'[19]Seidl, Josef'!$K$2</f>
        <v>2024</v>
      </c>
      <c r="M21" s="15">
        <f>'[19]Seidl, Josef'!$C$25</f>
        <v>70</v>
      </c>
      <c r="N21" s="10">
        <f>'[19]Seidl, Josef'!A$14</f>
        <v>27</v>
      </c>
      <c r="O21" s="10">
        <f>'[19]Seidl, Josef'!B$14</f>
        <v>10</v>
      </c>
      <c r="P21" s="10">
        <f>'[19]Seidl, Josef'!C$14</f>
        <v>15</v>
      </c>
      <c r="Q21" s="10">
        <f>'[19]Seidl, Josef'!D$14</f>
        <v>5</v>
      </c>
      <c r="R21" s="10">
        <f>'[19]Seidl, Josef'!E$14</f>
        <v>13</v>
      </c>
      <c r="S21" s="11">
        <f>'[19]Seidl, Josef'!$D$25</f>
        <v>0.63571428571428568</v>
      </c>
      <c r="T21" s="8">
        <f>'[19]Seidl, Josef'!$C$26</f>
        <v>63</v>
      </c>
      <c r="U21" s="9">
        <f>'[19]Seidl, Josef'!A$18</f>
        <v>26</v>
      </c>
      <c r="V21" s="9">
        <f>'[19]Seidl, Josef'!B$18</f>
        <v>10</v>
      </c>
      <c r="W21" s="9">
        <f>'[19]Seidl, Josef'!C$18</f>
        <v>14</v>
      </c>
      <c r="X21" s="9">
        <f>'[19]Seidl, Josef'!D$18</f>
        <v>3</v>
      </c>
      <c r="Y21" s="9">
        <f>'[19]Seidl, Josef'!E$18</f>
        <v>10</v>
      </c>
      <c r="Z21" s="20">
        <f>'[19]Seidl, Josef'!$D$26</f>
        <v>0.68253968253968256</v>
      </c>
      <c r="AA21" s="21">
        <f>'[19]Seidl, Josef'!$C$27</f>
        <v>7</v>
      </c>
      <c r="AB21" s="22">
        <f>'[19]Seidl, Josef'!A$22</f>
        <v>1</v>
      </c>
      <c r="AC21" s="22">
        <f>'[19]Seidl, Josef'!B$22</f>
        <v>0</v>
      </c>
      <c r="AD21" s="22">
        <f>'[19]Seidl, Josef'!C$22</f>
        <v>1</v>
      </c>
      <c r="AE21" s="22">
        <f>'[19]Seidl, Josef'!D$22</f>
        <v>2</v>
      </c>
      <c r="AF21" s="22">
        <f>'[19]Seidl, Josef'!E$22</f>
        <v>3</v>
      </c>
      <c r="AG21" s="23">
        <f>'[19]Seidl, Josef'!$D$27</f>
        <v>0.21428571428571427</v>
      </c>
    </row>
    <row r="22" spans="1:33" x14ac:dyDescent="0.25">
      <c r="A22" s="2" t="str">
        <f>'[20]McDonald, Bryan'!$G$5</f>
        <v>Capt.</v>
      </c>
      <c r="B22" s="3" t="s">
        <v>78</v>
      </c>
      <c r="C22" s="4" t="s">
        <v>21</v>
      </c>
      <c r="D22" s="4">
        <v>1</v>
      </c>
      <c r="E22" s="4">
        <v>2</v>
      </c>
      <c r="F22" s="4">
        <v>7</v>
      </c>
      <c r="G22" s="3" t="s">
        <v>57</v>
      </c>
      <c r="H22" s="31">
        <f t="shared" si="2"/>
        <v>49.64</v>
      </c>
      <c r="I22" s="30">
        <f>'[20]McDonald, Bryan'!$A$7</f>
        <v>49.64</v>
      </c>
      <c r="J22" s="29">
        <f>'[20]McDonald, Bryan'!$C$7</f>
        <v>0</v>
      </c>
      <c r="K22" s="27">
        <v>2024</v>
      </c>
      <c r="L22" s="26">
        <f>'[20]McDonald, Bryan'!$K$2</f>
        <v>2024</v>
      </c>
      <c r="M22" s="15">
        <f>'[20]McDonald, Bryan'!$C$25</f>
        <v>4</v>
      </c>
      <c r="N22" s="10">
        <f>'[20]McDonald, Bryan'!A$14</f>
        <v>1</v>
      </c>
      <c r="O22" s="10">
        <f>'[20]McDonald, Bryan'!B$14</f>
        <v>0</v>
      </c>
      <c r="P22" s="10">
        <f>'[20]McDonald, Bryan'!C$14</f>
        <v>0</v>
      </c>
      <c r="Q22" s="10">
        <f>'[20]McDonald, Bryan'!D$14</f>
        <v>0</v>
      </c>
      <c r="R22" s="10">
        <f>'[20]McDonald, Bryan'!E$14</f>
        <v>3</v>
      </c>
      <c r="S22" s="11">
        <f>'[20]McDonald, Bryan'!$D$25</f>
        <v>0.25</v>
      </c>
      <c r="T22" s="8">
        <f>'[20]McDonald, Bryan'!$C$26</f>
        <v>2</v>
      </c>
      <c r="U22" s="9">
        <f>'[20]McDonald, Bryan'!A$18</f>
        <v>0</v>
      </c>
      <c r="V22" s="9">
        <f>'[20]McDonald, Bryan'!B$18</f>
        <v>0</v>
      </c>
      <c r="W22" s="9">
        <f>'[20]McDonald, Bryan'!C$18</f>
        <v>0</v>
      </c>
      <c r="X22" s="9">
        <f>'[20]McDonald, Bryan'!D$18</f>
        <v>0</v>
      </c>
      <c r="Y22" s="9">
        <f>'[20]McDonald, Bryan'!E$18</f>
        <v>2</v>
      </c>
      <c r="Z22" s="20">
        <f>'[20]McDonald, Bryan'!$D$26</f>
        <v>0</v>
      </c>
      <c r="AA22" s="21">
        <f>'[20]McDonald, Bryan'!$C$27</f>
        <v>2</v>
      </c>
      <c r="AB22" s="22">
        <f>'[20]McDonald, Bryan'!A$22</f>
        <v>1</v>
      </c>
      <c r="AC22" s="22">
        <f>'[20]McDonald, Bryan'!B$22</f>
        <v>0</v>
      </c>
      <c r="AD22" s="22">
        <f>'[20]McDonald, Bryan'!C$22</f>
        <v>0</v>
      </c>
      <c r="AE22" s="22">
        <f>'[20]McDonald, Bryan'!D$22</f>
        <v>0</v>
      </c>
      <c r="AF22" s="22">
        <f>'[20]McDonald, Bryan'!E$22</f>
        <v>1</v>
      </c>
      <c r="AG22" s="23">
        <f>'[20]McDonald, Bryan'!$D$27</f>
        <v>0.5</v>
      </c>
    </row>
    <row r="23" spans="1:33" x14ac:dyDescent="0.25">
      <c r="A23" s="2" t="str">
        <f>'[21]Houghtaling, Gary'!$G$5</f>
        <v>Maj. Gen.</v>
      </c>
      <c r="B23" s="3" t="s">
        <v>81</v>
      </c>
      <c r="C23" s="4" t="s">
        <v>21</v>
      </c>
      <c r="D23" s="4">
        <v>1</v>
      </c>
      <c r="E23" s="4">
        <v>3</v>
      </c>
      <c r="F23" s="4" t="s">
        <v>0</v>
      </c>
      <c r="G23" s="3" t="s">
        <v>58</v>
      </c>
      <c r="H23" s="31">
        <f t="shared" si="2"/>
        <v>744.92</v>
      </c>
      <c r="I23" s="30">
        <f>'[21]Houghtaling, Gary'!$A$7</f>
        <v>585.91999999999996</v>
      </c>
      <c r="J23" s="29">
        <f>'[21]Houghtaling, Gary'!$C$7</f>
        <v>159</v>
      </c>
      <c r="K23" s="27">
        <v>2021</v>
      </c>
      <c r="L23" s="26">
        <v>2024</v>
      </c>
      <c r="M23" s="15">
        <f>'[21]Houghtaling, Gary'!$C$25</f>
        <v>53</v>
      </c>
      <c r="N23" s="10">
        <f>'[21]Houghtaling, Gary'!A$14</f>
        <v>15</v>
      </c>
      <c r="O23" s="10">
        <f>'[21]Houghtaling, Gary'!B$14</f>
        <v>10</v>
      </c>
      <c r="P23" s="10">
        <f>'[21]Houghtaling, Gary'!C$14</f>
        <v>10</v>
      </c>
      <c r="Q23" s="10">
        <f>'[21]Houghtaling, Gary'!D$14</f>
        <v>5</v>
      </c>
      <c r="R23" s="10">
        <f>'[21]Houghtaling, Gary'!E$14</f>
        <v>13</v>
      </c>
      <c r="S23" s="11">
        <f>'[21]Houghtaling, Gary'!$D$25</f>
        <v>0.56603773584905659</v>
      </c>
      <c r="T23" s="8">
        <f>'[21]Houghtaling, Gary'!$C$26</f>
        <v>45</v>
      </c>
      <c r="U23" s="9">
        <f>'[21]Houghtaling, Gary'!A$18</f>
        <v>15</v>
      </c>
      <c r="V23" s="9">
        <f>'[21]Houghtaling, Gary'!B$18</f>
        <v>7</v>
      </c>
      <c r="W23" s="9">
        <f>'[21]Houghtaling, Gary'!C$18</f>
        <v>9</v>
      </c>
      <c r="X23" s="9">
        <f>'[21]Houghtaling, Gary'!D$18</f>
        <v>4</v>
      </c>
      <c r="Y23" s="9">
        <f>'[21]Houghtaling, Gary'!E$18</f>
        <v>10</v>
      </c>
      <c r="Z23" s="20">
        <f>'[21]Houghtaling, Gary'!$D$26</f>
        <v>0.58888888888888891</v>
      </c>
      <c r="AA23" s="21">
        <f>'[21]Houghtaling, Gary'!$C$27</f>
        <v>8</v>
      </c>
      <c r="AB23" s="22">
        <f>'[21]Houghtaling, Gary'!A$22</f>
        <v>0</v>
      </c>
      <c r="AC23" s="22">
        <f>'[21]Houghtaling, Gary'!B$22</f>
        <v>3</v>
      </c>
      <c r="AD23" s="22">
        <f>'[21]Houghtaling, Gary'!C$22</f>
        <v>1</v>
      </c>
      <c r="AE23" s="22">
        <f>'[21]Houghtaling, Gary'!D$22</f>
        <v>1</v>
      </c>
      <c r="AF23" s="22">
        <f>'[21]Houghtaling, Gary'!E$22</f>
        <v>3</v>
      </c>
      <c r="AG23" s="23">
        <f>'[21]Houghtaling, Gary'!$D$27</f>
        <v>0.4375</v>
      </c>
    </row>
    <row r="24" spans="1:33" x14ac:dyDescent="0.25">
      <c r="A24" s="2" t="str">
        <f>'[22]Swan, Prax'!$G$5</f>
        <v>General</v>
      </c>
      <c r="B24" s="3" t="s">
        <v>85</v>
      </c>
      <c r="C24" s="4" t="s">
        <v>21</v>
      </c>
      <c r="D24" s="4">
        <v>1</v>
      </c>
      <c r="E24" s="4">
        <v>3</v>
      </c>
      <c r="F24" s="4">
        <v>1</v>
      </c>
      <c r="G24" s="3" t="s">
        <v>59</v>
      </c>
      <c r="H24" s="31">
        <f t="shared" si="2"/>
        <v>1909.0549999999998</v>
      </c>
      <c r="I24" s="30">
        <f>'[22]Swan, Prax'!$A$7</f>
        <v>696.05499999999995</v>
      </c>
      <c r="J24" s="29">
        <f>'[22]Swan, Prax'!$C$7</f>
        <v>1213</v>
      </c>
      <c r="K24" s="27">
        <v>2008</v>
      </c>
      <c r="L24" s="26">
        <f>'[22]Swan, Prax'!$K$2</f>
        <v>2024</v>
      </c>
      <c r="M24" s="15">
        <f>'[22]Swan, Prax'!$C$25</f>
        <v>85</v>
      </c>
      <c r="N24" s="10">
        <f>'[22]Swan, Prax'!A$14</f>
        <v>36</v>
      </c>
      <c r="O24" s="10">
        <f>'[22]Swan, Prax'!B$14</f>
        <v>21</v>
      </c>
      <c r="P24" s="10">
        <f>'[22]Swan, Prax'!C$14</f>
        <v>15</v>
      </c>
      <c r="Q24" s="10">
        <f>'[22]Swan, Prax'!D$14</f>
        <v>5</v>
      </c>
      <c r="R24" s="10">
        <f>'[22]Swan, Prax'!E$14</f>
        <v>8</v>
      </c>
      <c r="S24" s="11">
        <f>'[22]Swan, Prax'!$D$25</f>
        <v>0.75882352941176467</v>
      </c>
      <c r="T24" s="8">
        <f>'[22]Swan, Prax'!$C$26</f>
        <v>67</v>
      </c>
      <c r="U24" s="9">
        <f>'[22]Swan, Prax'!A$18</f>
        <v>31</v>
      </c>
      <c r="V24" s="9">
        <f>'[22]Swan, Prax'!B$18</f>
        <v>16</v>
      </c>
      <c r="W24" s="9">
        <f>'[22]Swan, Prax'!C$18</f>
        <v>12</v>
      </c>
      <c r="X24" s="9">
        <f>'[22]Swan, Prax'!D$18</f>
        <v>3</v>
      </c>
      <c r="Y24" s="9">
        <f>'[22]Swan, Prax'!E$18</f>
        <v>5</v>
      </c>
      <c r="Z24" s="20">
        <f>'[22]Swan, Prax'!$D$26</f>
        <v>0.79104477611940294</v>
      </c>
      <c r="AA24" s="21">
        <f>'[22]Swan, Prax'!$C$27</f>
        <v>18</v>
      </c>
      <c r="AB24" s="22">
        <f>'[22]Swan, Prax'!A$22</f>
        <v>5</v>
      </c>
      <c r="AC24" s="22">
        <f>'[22]Swan, Prax'!B$22</f>
        <v>5</v>
      </c>
      <c r="AD24" s="22">
        <f>'[22]Swan, Prax'!C$22</f>
        <v>3</v>
      </c>
      <c r="AE24" s="22">
        <f>'[22]Swan, Prax'!D$22</f>
        <v>2</v>
      </c>
      <c r="AF24" s="22">
        <f>'[22]Swan, Prax'!E$22</f>
        <v>3</v>
      </c>
      <c r="AG24" s="23">
        <f>'[22]Swan, Prax'!$D$27</f>
        <v>0.63888888888888884</v>
      </c>
    </row>
    <row r="25" spans="1:33" x14ac:dyDescent="0.25">
      <c r="A25" s="2" t="str">
        <f>'[23]DeMere, Alphonse'!$G$5</f>
        <v>Lt. Gen.</v>
      </c>
      <c r="B25" s="3" t="s">
        <v>83</v>
      </c>
      <c r="C25" s="4" t="s">
        <v>21</v>
      </c>
      <c r="D25" s="4">
        <v>1</v>
      </c>
      <c r="E25" s="4">
        <v>3</v>
      </c>
      <c r="F25" s="4">
        <v>6</v>
      </c>
      <c r="G25" s="3" t="s">
        <v>63</v>
      </c>
      <c r="H25" s="31">
        <f>SUM(I25,J25)</f>
        <v>3958.89</v>
      </c>
      <c r="I25" s="30">
        <f>'[23]DeMere, Alphonse'!$A$7</f>
        <v>1140.1999999999998</v>
      </c>
      <c r="J25" s="29">
        <f>'[23]DeMere, Alphonse'!$C$7</f>
        <v>2818.69</v>
      </c>
      <c r="K25" s="27">
        <v>2001</v>
      </c>
      <c r="L25" s="26">
        <f>'[23]DeMere, Alphonse'!$K$2</f>
        <v>2020</v>
      </c>
      <c r="M25" s="15">
        <f>'[23]DeMere, Alphonse'!$C$25</f>
        <v>110</v>
      </c>
      <c r="N25" s="10">
        <f>'[23]DeMere, Alphonse'!A$14</f>
        <v>64</v>
      </c>
      <c r="O25" s="10">
        <f>'[23]DeMere, Alphonse'!B$14</f>
        <v>17</v>
      </c>
      <c r="P25" s="10">
        <f>'[23]DeMere, Alphonse'!C$14</f>
        <v>12</v>
      </c>
      <c r="Q25" s="10">
        <f>'[23]DeMere, Alphonse'!D$14</f>
        <v>6</v>
      </c>
      <c r="R25" s="10">
        <f>'[23]DeMere, Alphonse'!E$14</f>
        <v>11</v>
      </c>
      <c r="S25" s="11">
        <f>'[23]DeMere, Alphonse'!$D$25</f>
        <v>0.79090909090909089</v>
      </c>
      <c r="T25" s="8">
        <f>'[23]DeMere, Alphonse'!$C$26</f>
        <v>101</v>
      </c>
      <c r="U25" s="9">
        <f>'[23]DeMere, Alphonse'!A$18</f>
        <v>61</v>
      </c>
      <c r="V25" s="9">
        <f>'[23]DeMere, Alphonse'!B$18</f>
        <v>16</v>
      </c>
      <c r="W25" s="9">
        <f>'[23]DeMere, Alphonse'!C$18</f>
        <v>10</v>
      </c>
      <c r="X25" s="9">
        <f>'[23]DeMere, Alphonse'!D$18</f>
        <v>5</v>
      </c>
      <c r="Y25" s="9">
        <f>'[23]DeMere, Alphonse'!E$18</f>
        <v>9</v>
      </c>
      <c r="Z25" s="20">
        <f>'[23]DeMere, Alphonse'!$D$26</f>
        <v>0.81188118811881194</v>
      </c>
      <c r="AA25" s="21">
        <f>'[23]DeMere, Alphonse'!$C$27</f>
        <v>9</v>
      </c>
      <c r="AB25" s="22">
        <f>'[23]DeMere, Alphonse'!A$22</f>
        <v>3</v>
      </c>
      <c r="AC25" s="22">
        <f>'[23]DeMere, Alphonse'!B$22</f>
        <v>1</v>
      </c>
      <c r="AD25" s="22">
        <f>'[23]DeMere, Alphonse'!C$22</f>
        <v>2</v>
      </c>
      <c r="AE25" s="22">
        <f>'[23]DeMere, Alphonse'!D$22</f>
        <v>1</v>
      </c>
      <c r="AF25" s="22">
        <f>'[23]DeMere, Alphonse'!E$22</f>
        <v>2</v>
      </c>
      <c r="AG25" s="23">
        <f>'[23]DeMere, Alphonse'!$D$27</f>
        <v>0.55555555555555558</v>
      </c>
    </row>
    <row r="26" spans="1:33" x14ac:dyDescent="0.25">
      <c r="A26" s="2" t="str">
        <f>'[24]Eisele, Richard'!$G$5</f>
        <v>Lt. Col.</v>
      </c>
      <c r="B26" s="3" t="s">
        <v>84</v>
      </c>
      <c r="C26" s="4" t="s">
        <v>21</v>
      </c>
      <c r="D26" s="4">
        <v>1</v>
      </c>
      <c r="E26" s="4">
        <v>3</v>
      </c>
      <c r="F26" s="4">
        <v>3</v>
      </c>
      <c r="G26" s="3" t="s">
        <v>60</v>
      </c>
      <c r="H26" s="31">
        <f t="shared" si="2"/>
        <v>128.13</v>
      </c>
      <c r="I26" s="30">
        <f>'[24]Eisele, Richard'!$A$7</f>
        <v>65.13</v>
      </c>
      <c r="J26" s="29">
        <f>'[24]Eisele, Richard'!$C$7</f>
        <v>63</v>
      </c>
      <c r="K26" s="27">
        <v>2021</v>
      </c>
      <c r="L26" s="26">
        <f>'[24]Eisele, Richard'!$K$2</f>
        <v>2024</v>
      </c>
      <c r="M26" s="15">
        <f>'[24]Eisele, Richard'!$C$25</f>
        <v>7</v>
      </c>
      <c r="N26" s="10">
        <f>'[24]Eisele, Richard'!A$14</f>
        <v>0</v>
      </c>
      <c r="O26" s="10">
        <f>'[24]Eisele, Richard'!B$14</f>
        <v>1</v>
      </c>
      <c r="P26" s="10">
        <f>'[24]Eisele, Richard'!C$14</f>
        <v>2</v>
      </c>
      <c r="Q26" s="10">
        <f>'[24]Eisele, Richard'!D$14</f>
        <v>1</v>
      </c>
      <c r="R26" s="10">
        <f>'[24]Eisele, Richard'!E$14</f>
        <v>3</v>
      </c>
      <c r="S26" s="11">
        <f>'[24]Eisele, Richard'!$D$25</f>
        <v>0.2857142857142857</v>
      </c>
      <c r="T26" s="8">
        <f>'[24]Eisele, Richard'!$C$26</f>
        <v>4</v>
      </c>
      <c r="U26" s="9">
        <f>'[24]Eisele, Richard'!A$18</f>
        <v>0</v>
      </c>
      <c r="V26" s="9">
        <f>'[24]Eisele, Richard'!B$18</f>
        <v>1</v>
      </c>
      <c r="W26" s="9">
        <f>'[24]Eisele, Richard'!C$18</f>
        <v>1</v>
      </c>
      <c r="X26" s="9">
        <f>'[24]Eisele, Richard'!D$18</f>
        <v>1</v>
      </c>
      <c r="Y26" s="9">
        <f>'[24]Eisele, Richard'!E$18</f>
        <v>1</v>
      </c>
      <c r="Z26" s="20">
        <f>'[24]Eisele, Richard'!$D$26</f>
        <v>0.375</v>
      </c>
      <c r="AA26" s="21">
        <f>'[24]Eisele, Richard'!$C$27</f>
        <v>3</v>
      </c>
      <c r="AB26" s="22">
        <f>'[24]Eisele, Richard'!A$22</f>
        <v>0</v>
      </c>
      <c r="AC26" s="22">
        <f>'[24]Eisele, Richard'!B$22</f>
        <v>0</v>
      </c>
      <c r="AD26" s="22">
        <f>'[24]Eisele, Richard'!C$22</f>
        <v>1</v>
      </c>
      <c r="AE26" s="22">
        <f>'[24]Eisele, Richard'!D$22</f>
        <v>0</v>
      </c>
      <c r="AF26" s="22">
        <f>'[24]Eisele, Richard'!E$22</f>
        <v>2</v>
      </c>
      <c r="AG26" s="23">
        <f>'[24]Eisele, Richard'!$D$27</f>
        <v>0.16666666666666666</v>
      </c>
    </row>
    <row r="27" spans="1:33" x14ac:dyDescent="0.25">
      <c r="A27" s="2" t="str">
        <f>'[25]Tarr, George'!$G$5</f>
        <v>Brig. Gen.</v>
      </c>
      <c r="B27" s="3" t="s">
        <v>86</v>
      </c>
      <c r="C27" s="4" t="s">
        <v>21</v>
      </c>
      <c r="D27" s="4">
        <v>1</v>
      </c>
      <c r="E27" s="4">
        <v>3</v>
      </c>
      <c r="F27" s="4">
        <v>4</v>
      </c>
      <c r="G27" s="3" t="s">
        <v>61</v>
      </c>
      <c r="H27" s="31">
        <f t="shared" si="2"/>
        <v>1696.4950000000003</v>
      </c>
      <c r="I27" s="30">
        <f>'[25]Tarr, George'!$A$7</f>
        <v>1242.4950000000003</v>
      </c>
      <c r="J27" s="29">
        <f>'[25]Tarr, George'!$C$7</f>
        <v>454</v>
      </c>
      <c r="K27" s="27">
        <v>2009</v>
      </c>
      <c r="L27" s="26">
        <f>'[25]Tarr, George'!$K$2</f>
        <v>2023</v>
      </c>
      <c r="M27" s="15">
        <f>'[25]Tarr, George'!$C$25</f>
        <v>69</v>
      </c>
      <c r="N27" s="10">
        <f>'[25]Tarr, George'!A$14</f>
        <v>24</v>
      </c>
      <c r="O27" s="10">
        <f>'[25]Tarr, George'!B$14</f>
        <v>6</v>
      </c>
      <c r="P27" s="10">
        <f>'[25]Tarr, George'!C$14</f>
        <v>22</v>
      </c>
      <c r="Q27" s="10">
        <f>'[25]Tarr, George'!D$14</f>
        <v>4</v>
      </c>
      <c r="R27" s="10">
        <f>'[25]Tarr, George'!E$14</f>
        <v>13</v>
      </c>
      <c r="S27" s="11">
        <f>'[25]Tarr, George'!$D$25</f>
        <v>0.59420289855072461</v>
      </c>
      <c r="T27" s="8">
        <f>'[25]Tarr, George'!$C$26</f>
        <v>64</v>
      </c>
      <c r="U27" s="9">
        <f>'[25]Tarr, George'!A$18</f>
        <v>24</v>
      </c>
      <c r="V27" s="9">
        <f>'[25]Tarr, George'!B$18</f>
        <v>6</v>
      </c>
      <c r="W27" s="9">
        <f>'[25]Tarr, George'!C$18</f>
        <v>19</v>
      </c>
      <c r="X27" s="9">
        <f>'[25]Tarr, George'!D$18</f>
        <v>4</v>
      </c>
      <c r="Y27" s="9">
        <f>'[25]Tarr, George'!E$18</f>
        <v>11</v>
      </c>
      <c r="Z27" s="20">
        <f>'[25]Tarr, George'!$D$26</f>
        <v>0.6171875</v>
      </c>
      <c r="AA27" s="21">
        <f>'[25]Tarr, George'!$C$27</f>
        <v>5</v>
      </c>
      <c r="AB27" s="22">
        <f>'[25]Tarr, George'!A$22</f>
        <v>0</v>
      </c>
      <c r="AC27" s="22">
        <f>'[25]Tarr, George'!B$22</f>
        <v>0</v>
      </c>
      <c r="AD27" s="22">
        <f>'[25]Tarr, George'!C$22</f>
        <v>3</v>
      </c>
      <c r="AE27" s="22">
        <f>'[25]Tarr, George'!D$22</f>
        <v>0</v>
      </c>
      <c r="AF27" s="22">
        <f>'[25]Tarr, George'!E$22</f>
        <v>2</v>
      </c>
      <c r="AG27" s="23">
        <f>'[25]Tarr, George'!$D$27</f>
        <v>0.3</v>
      </c>
    </row>
    <row r="28" spans="1:33" x14ac:dyDescent="0.25">
      <c r="A28" s="2" t="str">
        <f>'[26]Holloway, James'!$G$5</f>
        <v>Lt. Col.</v>
      </c>
      <c r="B28" s="3" t="s">
        <v>87</v>
      </c>
      <c r="C28" s="4" t="s">
        <v>21</v>
      </c>
      <c r="D28" s="4">
        <v>1</v>
      </c>
      <c r="E28" s="4">
        <v>3</v>
      </c>
      <c r="F28" s="4">
        <v>5</v>
      </c>
      <c r="G28" s="3" t="s">
        <v>62</v>
      </c>
      <c r="H28" s="31">
        <f t="shared" si="2"/>
        <v>78.150000000000006</v>
      </c>
      <c r="I28" s="30">
        <f>'[26]Holloway, James'!$A$7</f>
        <v>46.15</v>
      </c>
      <c r="J28" s="29">
        <f>'[26]Holloway, James'!$C$7</f>
        <v>32</v>
      </c>
      <c r="K28" s="27">
        <v>2022</v>
      </c>
      <c r="L28" s="26">
        <f>'[26]Holloway, James'!$K$2</f>
        <v>2023</v>
      </c>
      <c r="M28" s="15">
        <f>'[26]Holloway, James'!$C$25</f>
        <v>6</v>
      </c>
      <c r="N28" s="10">
        <f>'[26]Holloway, James'!A$14</f>
        <v>1</v>
      </c>
      <c r="O28" s="10">
        <f>'[26]Holloway, James'!B$14</f>
        <v>0</v>
      </c>
      <c r="P28" s="10">
        <f>'[26]Holloway, James'!C$14</f>
        <v>3</v>
      </c>
      <c r="Q28" s="10">
        <f>'[26]Holloway, James'!D$14</f>
        <v>0</v>
      </c>
      <c r="R28" s="10">
        <f>'[26]Holloway, James'!E$14</f>
        <v>2</v>
      </c>
      <c r="S28" s="11">
        <f>'[26]Holloway, James'!$D$25</f>
        <v>0.41666666666666669</v>
      </c>
      <c r="T28" s="8">
        <f>'[26]Holloway, James'!$C$26</f>
        <v>2</v>
      </c>
      <c r="U28" s="9">
        <f>'[26]Holloway, James'!A$18</f>
        <v>1</v>
      </c>
      <c r="V28" s="9">
        <f>'[26]Holloway, James'!B$18</f>
        <v>0</v>
      </c>
      <c r="W28" s="9">
        <f>'[26]Holloway, James'!C$18</f>
        <v>1</v>
      </c>
      <c r="X28" s="9">
        <f>'[26]Holloway, James'!D$18</f>
        <v>0</v>
      </c>
      <c r="Y28" s="9">
        <f>'[26]Holloway, James'!E$18</f>
        <v>0</v>
      </c>
      <c r="Z28" s="20">
        <f>'[26]Holloway, James'!$D$26</f>
        <v>0.75</v>
      </c>
      <c r="AA28" s="21">
        <f>'[26]Holloway, James'!$C$27</f>
        <v>4</v>
      </c>
      <c r="AB28" s="22">
        <f>'[26]Holloway, James'!A$22</f>
        <v>0</v>
      </c>
      <c r="AC28" s="22">
        <f>'[26]Holloway, James'!B$22</f>
        <v>0</v>
      </c>
      <c r="AD28" s="22">
        <f>'[26]Holloway, James'!C$22</f>
        <v>2</v>
      </c>
      <c r="AE28" s="22">
        <f>'[26]Holloway, James'!D$22</f>
        <v>0</v>
      </c>
      <c r="AF28" s="22">
        <f>'[26]Holloway, James'!E$22</f>
        <v>2</v>
      </c>
      <c r="AG28" s="23">
        <f>'[26]Holloway, James'!$D$27</f>
        <v>0.25</v>
      </c>
    </row>
    <row r="29" spans="1:33" x14ac:dyDescent="0.25">
      <c r="A29" s="2" t="str">
        <f>'[27]Schmidt, Charles'!$G$5</f>
        <v>Lt. Gen.</v>
      </c>
      <c r="B29" s="3" t="s">
        <v>88</v>
      </c>
      <c r="C29" s="4" t="s">
        <v>21</v>
      </c>
      <c r="D29" s="4">
        <v>1</v>
      </c>
      <c r="E29" s="4">
        <v>3</v>
      </c>
      <c r="F29" s="4">
        <v>6</v>
      </c>
      <c r="G29" s="3" t="s">
        <v>63</v>
      </c>
      <c r="H29" s="31">
        <f t="shared" ref="H29" si="3">SUM(I29,J29)</f>
        <v>2200.9700000000003</v>
      </c>
      <c r="I29" s="30">
        <f>'[27]Schmidt, Charles'!$A$7</f>
        <v>1403.97</v>
      </c>
      <c r="J29" s="29">
        <f>'[27]Schmidt, Charles'!$C$7</f>
        <v>797</v>
      </c>
      <c r="K29" s="27">
        <v>2008</v>
      </c>
      <c r="L29" s="26">
        <f>'[27]Schmidt, Charles'!$K$2</f>
        <v>2025</v>
      </c>
      <c r="M29" s="15">
        <f>'[27]Schmidt, Charles'!$C$25</f>
        <v>194</v>
      </c>
      <c r="N29" s="10">
        <f>'[27]Schmidt, Charles'!A$14</f>
        <v>13</v>
      </c>
      <c r="O29" s="10">
        <f>'[27]Schmidt, Charles'!B$14</f>
        <v>11</v>
      </c>
      <c r="P29" s="10">
        <f>'[27]Schmidt, Charles'!C$14</f>
        <v>38</v>
      </c>
      <c r="Q29" s="10">
        <f>'[27]Schmidt, Charles'!D$14</f>
        <v>48</v>
      </c>
      <c r="R29" s="10">
        <f>'[27]Schmidt, Charles'!E$14</f>
        <v>84</v>
      </c>
      <c r="S29" s="11">
        <f>'[27]Schmidt, Charles'!$D$25</f>
        <v>0.22164948453608246</v>
      </c>
      <c r="T29" s="8">
        <f>'[27]Schmidt, Charles'!$C$26</f>
        <v>192</v>
      </c>
      <c r="U29" s="9">
        <f>'[27]Schmidt, Charles'!A$18</f>
        <v>13</v>
      </c>
      <c r="V29" s="9">
        <f>'[27]Schmidt, Charles'!B$18</f>
        <v>11</v>
      </c>
      <c r="W29" s="9">
        <f>'[27]Schmidt, Charles'!C$18</f>
        <v>38</v>
      </c>
      <c r="X29" s="9">
        <f>'[27]Schmidt, Charles'!D$18</f>
        <v>47</v>
      </c>
      <c r="Y29" s="9">
        <f>'[27]Schmidt, Charles'!E$18</f>
        <v>83</v>
      </c>
      <c r="Z29" s="20">
        <f>'[27]Schmidt, Charles'!$D$26</f>
        <v>0.22395833333333334</v>
      </c>
      <c r="AA29" s="21">
        <f>'[27]Schmidt, Charles'!$C$27</f>
        <v>2</v>
      </c>
      <c r="AB29" s="22">
        <f>'[27]Schmidt, Charles'!A$22</f>
        <v>0</v>
      </c>
      <c r="AC29" s="22">
        <f>'[27]Schmidt, Charles'!B$22</f>
        <v>0</v>
      </c>
      <c r="AD29" s="22">
        <f>'[27]Schmidt, Charles'!C$22</f>
        <v>0</v>
      </c>
      <c r="AE29" s="22">
        <f>'[27]Schmidt, Charles'!D$22</f>
        <v>1</v>
      </c>
      <c r="AF29" s="22">
        <f>'[27]Schmidt, Charles'!E$22</f>
        <v>1</v>
      </c>
      <c r="AG29" s="23">
        <f>'[27]Schmidt, Charles'!$D$27</f>
        <v>0</v>
      </c>
    </row>
    <row r="30" spans="1:33" x14ac:dyDescent="0.25">
      <c r="A30" s="2" t="str">
        <f>'[28]Porres, Sergio'!$G$5</f>
        <v>Capt.</v>
      </c>
      <c r="B30" s="3" t="s">
        <v>82</v>
      </c>
      <c r="C30" s="4" t="s">
        <v>21</v>
      </c>
      <c r="D30" s="4">
        <v>1</v>
      </c>
      <c r="E30" s="4">
        <v>3</v>
      </c>
      <c r="F30" s="4">
        <v>7</v>
      </c>
      <c r="G30" s="3" t="s">
        <v>64</v>
      </c>
      <c r="H30" s="31">
        <f t="shared" si="2"/>
        <v>56.2</v>
      </c>
      <c r="I30" s="30">
        <f>'[28]Porres, Sergio'!$A$7</f>
        <v>56.2</v>
      </c>
      <c r="J30" s="29">
        <f>'[28]Porres, Sergio'!$C$7</f>
        <v>0</v>
      </c>
      <c r="K30" s="27">
        <v>2023</v>
      </c>
      <c r="L30" s="26">
        <f>'[28]Porres, Sergio'!$K$2</f>
        <v>2024</v>
      </c>
      <c r="M30" s="15">
        <f>'[28]Porres, Sergio'!$C$25</f>
        <v>4</v>
      </c>
      <c r="N30" s="10">
        <f>'[28]Porres, Sergio'!A$14</f>
        <v>0</v>
      </c>
      <c r="O30" s="10">
        <f>'[28]Porres, Sergio'!B$14</f>
        <v>1</v>
      </c>
      <c r="P30" s="10">
        <f>'[28]Porres, Sergio'!C$14</f>
        <v>1</v>
      </c>
      <c r="Q30" s="10">
        <f>'[28]Porres, Sergio'!D$14</f>
        <v>1</v>
      </c>
      <c r="R30" s="10">
        <f>'[28]Porres, Sergio'!E$14</f>
        <v>1</v>
      </c>
      <c r="S30" s="11">
        <f>'[28]Porres, Sergio'!$D$25</f>
        <v>0.375</v>
      </c>
      <c r="T30" s="8">
        <f>'[28]Porres, Sergio'!$C$26</f>
        <v>3</v>
      </c>
      <c r="U30" s="9">
        <f>'[28]Porres, Sergio'!A$18</f>
        <v>0</v>
      </c>
      <c r="V30" s="9">
        <f>'[28]Porres, Sergio'!B$18</f>
        <v>1</v>
      </c>
      <c r="W30" s="9">
        <f>'[28]Porres, Sergio'!C$18</f>
        <v>0</v>
      </c>
      <c r="X30" s="9">
        <f>'[28]Porres, Sergio'!D$18</f>
        <v>1</v>
      </c>
      <c r="Y30" s="9">
        <f>'[28]Porres, Sergio'!E$18</f>
        <v>1</v>
      </c>
      <c r="Z30" s="20">
        <f>'[28]Porres, Sergio'!$D$26</f>
        <v>0.33333333333333331</v>
      </c>
      <c r="AA30" s="21">
        <f>'[28]Porres, Sergio'!$C$27</f>
        <v>1</v>
      </c>
      <c r="AB30" s="22">
        <f>'[28]Porres, Sergio'!A$22</f>
        <v>0</v>
      </c>
      <c r="AC30" s="22">
        <f>'[28]Porres, Sergio'!B$22</f>
        <v>0</v>
      </c>
      <c r="AD30" s="22">
        <f>'[28]Porres, Sergio'!C$22</f>
        <v>1</v>
      </c>
      <c r="AE30" s="22">
        <f>'[28]Porres, Sergio'!D$22</f>
        <v>0</v>
      </c>
      <c r="AF30" s="22">
        <f>'[28]Porres, Sergio'!E$22</f>
        <v>0</v>
      </c>
      <c r="AG30" s="23">
        <f>'[28]Porres, Sergio'!$D$27</f>
        <v>0.5</v>
      </c>
    </row>
    <row r="31" spans="1:33" x14ac:dyDescent="0.25">
      <c r="A31" s="2" t="str">
        <f>'[29]Hively, Todd'!$G$5</f>
        <v>Maj. Gen.</v>
      </c>
      <c r="B31" s="3" t="s">
        <v>89</v>
      </c>
      <c r="C31" s="4" t="s">
        <v>21</v>
      </c>
      <c r="D31" s="4">
        <v>1</v>
      </c>
      <c r="E31" s="4">
        <v>4</v>
      </c>
      <c r="F31" s="4" t="s">
        <v>0</v>
      </c>
      <c r="G31" s="3" t="s">
        <v>65</v>
      </c>
      <c r="H31" s="31">
        <f t="shared" si="2"/>
        <v>1288.9899999999998</v>
      </c>
      <c r="I31" s="30">
        <f>'[29]Hively, Todd'!$A$7</f>
        <v>975.98999999999978</v>
      </c>
      <c r="J31" s="29">
        <f>'[29]Hively, Todd'!$C$7</f>
        <v>313</v>
      </c>
      <c r="K31" s="27">
        <v>2020</v>
      </c>
      <c r="L31" s="26">
        <f>'[29]Hively, Todd'!$K$2</f>
        <v>2024</v>
      </c>
      <c r="M31" s="15">
        <f>'[29]Hively, Todd'!$C$25</f>
        <v>93</v>
      </c>
      <c r="N31" s="10">
        <f>'[29]Hively, Todd'!A$14</f>
        <v>42</v>
      </c>
      <c r="O31" s="10">
        <f>'[29]Hively, Todd'!B$14</f>
        <v>7</v>
      </c>
      <c r="P31" s="10">
        <f>'[29]Hively, Todd'!C$14</f>
        <v>19</v>
      </c>
      <c r="Q31" s="10">
        <f>'[29]Hively, Todd'!D$14</f>
        <v>6</v>
      </c>
      <c r="R31" s="10">
        <f>'[29]Hively, Todd'!E$14</f>
        <v>19</v>
      </c>
      <c r="S31" s="11">
        <f>'[29]Hively, Todd'!$D$25</f>
        <v>0.62903225806451613</v>
      </c>
      <c r="T31" s="8">
        <f>'[29]Hively, Todd'!$C$26</f>
        <v>85</v>
      </c>
      <c r="U31" s="9">
        <f>'[29]Hively, Todd'!A$18</f>
        <v>38</v>
      </c>
      <c r="V31" s="9">
        <f>'[29]Hively, Todd'!B$18</f>
        <v>7</v>
      </c>
      <c r="W31" s="9">
        <f>'[29]Hively, Todd'!C$18</f>
        <v>19</v>
      </c>
      <c r="X31" s="9">
        <f>'[29]Hively, Todd'!D$18</f>
        <v>6</v>
      </c>
      <c r="Y31" s="9">
        <f>'[29]Hively, Todd'!E$18</f>
        <v>15</v>
      </c>
      <c r="Z31" s="20">
        <f>'[29]Hively, Todd'!$D$26</f>
        <v>0.64117647058823535</v>
      </c>
      <c r="AA31" s="21">
        <f>'[29]Hively, Todd'!$C$27</f>
        <v>8</v>
      </c>
      <c r="AB31" s="22">
        <f>'[29]Hively, Todd'!A$22</f>
        <v>4</v>
      </c>
      <c r="AC31" s="22">
        <f>'[29]Hively, Todd'!B$22</f>
        <v>0</v>
      </c>
      <c r="AD31" s="22">
        <f>'[29]Hively, Todd'!C$22</f>
        <v>0</v>
      </c>
      <c r="AE31" s="22">
        <f>'[29]Hively, Todd'!D$22</f>
        <v>0</v>
      </c>
      <c r="AF31" s="22">
        <f>'[29]Hively, Todd'!E$22</f>
        <v>4</v>
      </c>
      <c r="AG31" s="23">
        <f>'[29]Hively, Todd'!$D$27</f>
        <v>0.5</v>
      </c>
    </row>
    <row r="32" spans="1:33" x14ac:dyDescent="0.25">
      <c r="A32" s="2" t="str">
        <f>'[30]Castro, Dan'!$G$5</f>
        <v>General</v>
      </c>
      <c r="B32" s="3" t="s">
        <v>90</v>
      </c>
      <c r="C32" s="4" t="s">
        <v>21</v>
      </c>
      <c r="D32" s="4">
        <v>1</v>
      </c>
      <c r="E32" s="4">
        <v>4</v>
      </c>
      <c r="F32" s="4">
        <v>1</v>
      </c>
      <c r="G32" s="3" t="s">
        <v>66</v>
      </c>
      <c r="H32" s="31">
        <f t="shared" si="2"/>
        <v>527.91499999999996</v>
      </c>
      <c r="I32" s="30">
        <f>'[30]Castro, Dan'!$A$7</f>
        <v>383.91500000000002</v>
      </c>
      <c r="J32" s="29">
        <f>'[30]Castro, Dan'!$C$7</f>
        <v>144</v>
      </c>
      <c r="K32" s="27">
        <v>2020</v>
      </c>
      <c r="L32" s="26">
        <f>'[30]Castro, Dan'!$K$2</f>
        <v>2025</v>
      </c>
      <c r="M32" s="15">
        <f>'[30]Castro, Dan'!$C$25</f>
        <v>43</v>
      </c>
      <c r="N32" s="10">
        <f>'[30]Castro, Dan'!A$14</f>
        <v>14</v>
      </c>
      <c r="O32" s="10">
        <f>'[30]Castro, Dan'!B$14</f>
        <v>9</v>
      </c>
      <c r="P32" s="10">
        <f>'[30]Castro, Dan'!C$14</f>
        <v>7</v>
      </c>
      <c r="Q32" s="10">
        <f>'[30]Castro, Dan'!D$14</f>
        <v>6</v>
      </c>
      <c r="R32" s="10">
        <f>'[30]Castro, Dan'!E$14</f>
        <v>7</v>
      </c>
      <c r="S32" s="11">
        <f>'[30]Castro, Dan'!$D$25</f>
        <v>0.61627906976744184</v>
      </c>
      <c r="T32" s="8">
        <f>'[30]Castro, Dan'!$C$26</f>
        <v>36</v>
      </c>
      <c r="U32" s="9">
        <f>'[30]Castro, Dan'!A$18</f>
        <v>14</v>
      </c>
      <c r="V32" s="9">
        <f>'[30]Castro, Dan'!B$18</f>
        <v>8</v>
      </c>
      <c r="W32" s="9">
        <f>'[30]Castro, Dan'!C$18</f>
        <v>6</v>
      </c>
      <c r="X32" s="9">
        <f>'[30]Castro, Dan'!D$18</f>
        <v>4</v>
      </c>
      <c r="Y32" s="9">
        <f>'[30]Castro, Dan'!E$18</f>
        <v>4</v>
      </c>
      <c r="Z32" s="20">
        <f>'[30]Castro, Dan'!$D$26</f>
        <v>0.69444444444444442</v>
      </c>
      <c r="AA32" s="21">
        <f>'[30]Castro, Dan'!$C$27</f>
        <v>7</v>
      </c>
      <c r="AB32" s="22">
        <f>'[30]Castro, Dan'!A$22</f>
        <v>0</v>
      </c>
      <c r="AC32" s="22">
        <f>'[30]Castro, Dan'!B$22</f>
        <v>1</v>
      </c>
      <c r="AD32" s="22">
        <f>'[30]Castro, Dan'!C$22</f>
        <v>1</v>
      </c>
      <c r="AE32" s="22">
        <f>'[30]Castro, Dan'!D$22</f>
        <v>2</v>
      </c>
      <c r="AF32" s="22">
        <f>'[30]Castro, Dan'!E$22</f>
        <v>3</v>
      </c>
      <c r="AG32" s="23">
        <f>'[30]Castro, Dan'!$D$27</f>
        <v>0.21428571428571427</v>
      </c>
    </row>
    <row r="33" spans="1:33" x14ac:dyDescent="0.25">
      <c r="A33" s="2" t="str">
        <f>'[31]Wessling, Andreas'!$G$5</f>
        <v>Brig. Gen.</v>
      </c>
      <c r="B33" s="3" t="s">
        <v>91</v>
      </c>
      <c r="C33" s="4" t="s">
        <v>21</v>
      </c>
      <c r="D33" s="4">
        <v>1</v>
      </c>
      <c r="E33" s="4">
        <v>4</v>
      </c>
      <c r="F33" s="4">
        <v>2</v>
      </c>
      <c r="G33" s="3" t="s">
        <v>67</v>
      </c>
      <c r="H33" s="31">
        <f t="shared" si="2"/>
        <v>586.5200000000001</v>
      </c>
      <c r="I33" s="30">
        <f>'[31]Wessling, Andreas'!$A$7</f>
        <v>432.5200000000001</v>
      </c>
      <c r="J33" s="29">
        <f>'[31]Wessling, Andreas'!$C$7</f>
        <v>154</v>
      </c>
      <c r="K33" s="27">
        <v>2020</v>
      </c>
      <c r="L33" s="26">
        <f>'[31]Wessling, Andreas'!$K$2</f>
        <v>2024</v>
      </c>
      <c r="M33" s="15">
        <f>'[31]Wessling, Andreas'!$C$25</f>
        <v>58</v>
      </c>
      <c r="N33" s="10">
        <f>'[31]Wessling, Andreas'!A$14</f>
        <v>13</v>
      </c>
      <c r="O33" s="10">
        <f>'[31]Wessling, Andreas'!B$14</f>
        <v>9</v>
      </c>
      <c r="P33" s="10">
        <f>'[31]Wessling, Andreas'!C$14</f>
        <v>25</v>
      </c>
      <c r="Q33" s="10">
        <f>'[31]Wessling, Andreas'!D$14</f>
        <v>5</v>
      </c>
      <c r="R33" s="10">
        <f>'[31]Wessling, Andreas'!E$14</f>
        <v>6</v>
      </c>
      <c r="S33" s="11">
        <f>'[31]Wessling, Andreas'!$D$25</f>
        <v>0.59482758620689657</v>
      </c>
      <c r="T33" s="8">
        <f>'[31]Wessling, Andreas'!$C$26</f>
        <v>52</v>
      </c>
      <c r="U33" s="9">
        <f>'[31]Wessling, Andreas'!A$18</f>
        <v>11</v>
      </c>
      <c r="V33" s="9">
        <f>'[31]Wessling, Andreas'!B$18</f>
        <v>8</v>
      </c>
      <c r="W33" s="9">
        <f>'[31]Wessling, Andreas'!C$18</f>
        <v>23</v>
      </c>
      <c r="X33" s="9">
        <f>'[31]Wessling, Andreas'!D$18</f>
        <v>4</v>
      </c>
      <c r="Y33" s="9">
        <f>'[31]Wessling, Andreas'!E$18</f>
        <v>6</v>
      </c>
      <c r="Z33" s="20">
        <f>'[31]Wessling, Andreas'!$D$26</f>
        <v>0.58653846153846156</v>
      </c>
      <c r="AA33" s="21">
        <f>'[31]Wessling, Andreas'!$C$27</f>
        <v>6</v>
      </c>
      <c r="AB33" s="22">
        <f>'[31]Wessling, Andreas'!A$22</f>
        <v>2</v>
      </c>
      <c r="AC33" s="22">
        <f>'[31]Wessling, Andreas'!B$22</f>
        <v>1</v>
      </c>
      <c r="AD33" s="22">
        <f>'[31]Wessling, Andreas'!C$22</f>
        <v>2</v>
      </c>
      <c r="AE33" s="22">
        <f>'[31]Wessling, Andreas'!D$22</f>
        <v>1</v>
      </c>
      <c r="AF33" s="22">
        <f>'[31]Wessling, Andreas'!E$22</f>
        <v>0</v>
      </c>
      <c r="AG33" s="23">
        <f>'[31]Wessling, Andreas'!$D$27</f>
        <v>0.66666666666666663</v>
      </c>
    </row>
    <row r="34" spans="1:33" x14ac:dyDescent="0.25">
      <c r="A34" s="2" t="str">
        <f>'[32]Lazov, Don'!$G$5</f>
        <v>Capt.</v>
      </c>
      <c r="B34" s="3" t="s">
        <v>92</v>
      </c>
      <c r="C34" s="4" t="s">
        <v>21</v>
      </c>
      <c r="D34" s="4">
        <v>1</v>
      </c>
      <c r="E34" s="4">
        <v>4</v>
      </c>
      <c r="F34" s="4">
        <v>3</v>
      </c>
      <c r="G34" s="3" t="s">
        <v>68</v>
      </c>
      <c r="H34" s="31">
        <f t="shared" si="2"/>
        <v>51.790000000000006</v>
      </c>
      <c r="I34" s="30">
        <f>'[32]Lazov, Don'!$A$7</f>
        <v>51.790000000000006</v>
      </c>
      <c r="J34" s="29">
        <f>'[32]Lazov, Don'!$C$7</f>
        <v>0</v>
      </c>
      <c r="K34" s="27">
        <v>2024</v>
      </c>
      <c r="L34" s="26">
        <f>'[32]Lazov, Don'!$K$2</f>
        <v>2024</v>
      </c>
      <c r="M34" s="15">
        <f>'[32]Lazov, Don'!$C$25</f>
        <v>6</v>
      </c>
      <c r="N34" s="10">
        <f>'[32]Lazov, Don'!A$14</f>
        <v>2</v>
      </c>
      <c r="O34" s="10">
        <f>'[32]Lazov, Don'!B$14</f>
        <v>0</v>
      </c>
      <c r="P34" s="10">
        <f>'[32]Lazov, Don'!C$14</f>
        <v>2</v>
      </c>
      <c r="Q34" s="10">
        <f>'[32]Lazov, Don'!D$14</f>
        <v>2</v>
      </c>
      <c r="R34" s="10">
        <f>'[32]Lazov, Don'!E$14</f>
        <v>0</v>
      </c>
      <c r="S34" s="11">
        <f>'[32]Lazov, Don'!$D$25</f>
        <v>0.5</v>
      </c>
      <c r="T34" s="8">
        <f>'[32]Lazov, Don'!$C$26</f>
        <v>3</v>
      </c>
      <c r="U34" s="9">
        <f>'[32]Lazov, Don'!A$18</f>
        <v>1</v>
      </c>
      <c r="V34" s="9">
        <f>'[32]Lazov, Don'!B$18</f>
        <v>0</v>
      </c>
      <c r="W34" s="9">
        <f>'[32]Lazov, Don'!C$18</f>
        <v>0</v>
      </c>
      <c r="X34" s="9">
        <f>'[32]Lazov, Don'!D$18</f>
        <v>2</v>
      </c>
      <c r="Y34" s="9">
        <f>'[32]Lazov, Don'!E$18</f>
        <v>0</v>
      </c>
      <c r="Z34" s="20">
        <f>'[32]Lazov, Don'!$D$26</f>
        <v>0.33333333333333331</v>
      </c>
      <c r="AA34" s="21">
        <f>'[32]Lazov, Don'!$C$27</f>
        <v>3</v>
      </c>
      <c r="AB34" s="22">
        <f>'[32]Lazov, Don'!A$22</f>
        <v>1</v>
      </c>
      <c r="AC34" s="22">
        <f>'[32]Lazov, Don'!B$22</f>
        <v>0</v>
      </c>
      <c r="AD34" s="22">
        <f>'[32]Lazov, Don'!C$22</f>
        <v>2</v>
      </c>
      <c r="AE34" s="22">
        <f>'[32]Lazov, Don'!D$22</f>
        <v>0</v>
      </c>
      <c r="AF34" s="22">
        <f>'[32]Lazov, Don'!E$22</f>
        <v>0</v>
      </c>
      <c r="AG34" s="23">
        <f>'[32]Lazov, Don'!$D$27</f>
        <v>0.66666666666666663</v>
      </c>
    </row>
    <row r="35" spans="1:33" x14ac:dyDescent="0.25">
      <c r="A35" s="2" t="str">
        <f>'[33]Davis, John'!$G$5</f>
        <v>Field Lt.</v>
      </c>
      <c r="B35" s="3" t="s">
        <v>93</v>
      </c>
      <c r="C35" s="4" t="s">
        <v>21</v>
      </c>
      <c r="D35" s="4">
        <v>1</v>
      </c>
      <c r="E35" s="4">
        <v>4</v>
      </c>
      <c r="F35" s="4">
        <v>4</v>
      </c>
      <c r="G35" s="3" t="s">
        <v>69</v>
      </c>
      <c r="H35" s="31">
        <f t="shared" si="2"/>
        <v>31.25</v>
      </c>
      <c r="I35" s="30">
        <f>'[33]Davis, John'!$A$7</f>
        <v>31.25</v>
      </c>
      <c r="J35" s="29">
        <f>'[33]Davis, John'!$C$7</f>
        <v>0</v>
      </c>
      <c r="K35" s="27">
        <v>2023</v>
      </c>
      <c r="L35" s="26">
        <f>'[33]Davis, John'!$K$2</f>
        <v>2023</v>
      </c>
      <c r="M35" s="15">
        <f>'[33]Davis, John'!$C$25</f>
        <v>2</v>
      </c>
      <c r="N35" s="10">
        <f>'[33]Davis, John'!A$14</f>
        <v>0</v>
      </c>
      <c r="O35" s="10">
        <f>'[33]Davis, John'!B$14</f>
        <v>0</v>
      </c>
      <c r="P35" s="10">
        <f>'[33]Davis, John'!C$14</f>
        <v>2</v>
      </c>
      <c r="Q35" s="10">
        <f>'[33]Davis, John'!D$14</f>
        <v>0</v>
      </c>
      <c r="R35" s="10">
        <f>'[33]Davis, John'!E$14</f>
        <v>0</v>
      </c>
      <c r="S35" s="11">
        <f>'[33]Davis, John'!$D$25</f>
        <v>0.5</v>
      </c>
      <c r="T35" s="8">
        <f>'[33]Davis, John'!$C$26</f>
        <v>1</v>
      </c>
      <c r="U35" s="9">
        <f>'[33]Davis, John'!A$18</f>
        <v>0</v>
      </c>
      <c r="V35" s="9">
        <f>'[33]Davis, John'!B$18</f>
        <v>0</v>
      </c>
      <c r="W35" s="9">
        <f>'[33]Davis, John'!C$18</f>
        <v>1</v>
      </c>
      <c r="X35" s="9">
        <f>'[33]Davis, John'!D$18</f>
        <v>0</v>
      </c>
      <c r="Y35" s="9">
        <f>'[33]Davis, John'!E$18</f>
        <v>0</v>
      </c>
      <c r="Z35" s="20">
        <f>'[33]Davis, John'!$D$26</f>
        <v>0.5</v>
      </c>
      <c r="AA35" s="21">
        <f>'[33]Davis, John'!$C$27</f>
        <v>1</v>
      </c>
      <c r="AB35" s="22">
        <f>'[33]Davis, John'!A$22</f>
        <v>0</v>
      </c>
      <c r="AC35" s="22">
        <f>'[33]Davis, John'!B$22</f>
        <v>0</v>
      </c>
      <c r="AD35" s="22">
        <f>'[33]Davis, John'!C$22</f>
        <v>1</v>
      </c>
      <c r="AE35" s="22">
        <f>'[33]Davis, John'!D$22</f>
        <v>0</v>
      </c>
      <c r="AF35" s="22">
        <f>'[33]Davis, John'!E$22</f>
        <v>0</v>
      </c>
      <c r="AG35" s="23">
        <f>'[33]Davis, John'!$D$27</f>
        <v>0.5</v>
      </c>
    </row>
    <row r="36" spans="1:33" x14ac:dyDescent="0.25">
      <c r="A36" s="2" t="str">
        <f>'[34]Centreville, Sam'!$G$5</f>
        <v>Field Lt.</v>
      </c>
      <c r="B36" s="3" t="s">
        <v>96</v>
      </c>
      <c r="C36" s="4" t="s">
        <v>21</v>
      </c>
      <c r="D36" s="4">
        <v>1</v>
      </c>
      <c r="E36" s="4">
        <v>4</v>
      </c>
      <c r="F36" s="4">
        <v>5</v>
      </c>
      <c r="G36" s="3" t="s">
        <v>70</v>
      </c>
      <c r="H36" s="31">
        <f t="shared" si="2"/>
        <v>36.32</v>
      </c>
      <c r="I36" s="30">
        <f>'[34]Centreville, Sam'!$A$7</f>
        <v>36.32</v>
      </c>
      <c r="J36" s="29">
        <f>'[34]Centreville, Sam'!$C$7</f>
        <v>0</v>
      </c>
      <c r="K36" s="27">
        <v>2024</v>
      </c>
      <c r="L36" s="26">
        <f>'[34]Centreville, Sam'!$K$2</f>
        <v>2024</v>
      </c>
      <c r="M36" s="15">
        <f>'[34]Centreville, Sam'!$C$25</f>
        <v>2</v>
      </c>
      <c r="N36" s="10">
        <f>'[34]Centreville, Sam'!A$14</f>
        <v>1</v>
      </c>
      <c r="O36" s="10">
        <f>'[34]Centreville, Sam'!B$14</f>
        <v>0</v>
      </c>
      <c r="P36" s="10">
        <f>'[34]Centreville, Sam'!C$14</f>
        <v>0</v>
      </c>
      <c r="Q36" s="10">
        <f>'[34]Centreville, Sam'!D$14</f>
        <v>0</v>
      </c>
      <c r="R36" s="10">
        <f>'[34]Centreville, Sam'!E$14</f>
        <v>1</v>
      </c>
      <c r="S36" s="11">
        <f>'[34]Centreville, Sam'!$D$25</f>
        <v>0.5</v>
      </c>
      <c r="T36" s="8">
        <f>'[34]Centreville, Sam'!$C$26</f>
        <v>1</v>
      </c>
      <c r="U36" s="9">
        <f>'[34]Centreville, Sam'!A$18</f>
        <v>1</v>
      </c>
      <c r="V36" s="9">
        <f>'[34]Centreville, Sam'!B$18</f>
        <v>0</v>
      </c>
      <c r="W36" s="9">
        <f>'[34]Centreville, Sam'!C$18</f>
        <v>0</v>
      </c>
      <c r="X36" s="9">
        <f>'[34]Centreville, Sam'!D$18</f>
        <v>0</v>
      </c>
      <c r="Y36" s="9">
        <f>'[34]Centreville, Sam'!E$18</f>
        <v>0</v>
      </c>
      <c r="Z36" s="20">
        <f>'[34]Centreville, Sam'!$D$26</f>
        <v>1</v>
      </c>
      <c r="AA36" s="21">
        <f>'[34]Centreville, Sam'!$C$27</f>
        <v>1</v>
      </c>
      <c r="AB36" s="22">
        <f>'[34]Centreville, Sam'!A$22</f>
        <v>0</v>
      </c>
      <c r="AC36" s="22">
        <f>'[34]Centreville, Sam'!B$22</f>
        <v>0</v>
      </c>
      <c r="AD36" s="22">
        <f>'[34]Centreville, Sam'!C$22</f>
        <v>0</v>
      </c>
      <c r="AE36" s="22">
        <f>'[34]Centreville, Sam'!D$22</f>
        <v>0</v>
      </c>
      <c r="AF36" s="22">
        <f>'[34]Centreville, Sam'!E$22</f>
        <v>1</v>
      </c>
      <c r="AG36" s="23">
        <f>'[34]Centreville, Sam'!$D$27</f>
        <v>0</v>
      </c>
    </row>
    <row r="37" spans="1:33" x14ac:dyDescent="0.25">
      <c r="A37" s="2" t="str">
        <f>'[35]Copelan, George'!$G$5</f>
        <v>Field Lt.</v>
      </c>
      <c r="B37" s="3" t="s">
        <v>94</v>
      </c>
      <c r="C37" s="4" t="s">
        <v>21</v>
      </c>
      <c r="D37" s="4">
        <v>1</v>
      </c>
      <c r="E37" s="4">
        <v>4</v>
      </c>
      <c r="F37" s="4">
        <v>6</v>
      </c>
      <c r="G37" s="3" t="s">
        <v>71</v>
      </c>
      <c r="H37" s="31">
        <f t="shared" si="2"/>
        <v>35.28</v>
      </c>
      <c r="I37" s="30">
        <f>'[35]Copelan, George'!$A$7</f>
        <v>35.28</v>
      </c>
      <c r="J37" s="29">
        <f>'[35]Copelan, George'!$C$7</f>
        <v>0</v>
      </c>
      <c r="K37" s="27">
        <v>2024</v>
      </c>
      <c r="L37" s="26">
        <f>'[35]Copelan, George'!$K$2</f>
        <v>2024</v>
      </c>
      <c r="M37" s="15">
        <f>'[35]Copelan, George'!$C$25</f>
        <v>2</v>
      </c>
      <c r="N37" s="10">
        <f>'[35]Copelan, George'!A$14</f>
        <v>0</v>
      </c>
      <c r="O37" s="10">
        <f>'[35]Copelan, George'!B$14</f>
        <v>0</v>
      </c>
      <c r="P37" s="10">
        <f>'[35]Copelan, George'!C$14</f>
        <v>1</v>
      </c>
      <c r="Q37" s="10">
        <f>'[35]Copelan, George'!D$14</f>
        <v>0</v>
      </c>
      <c r="R37" s="10">
        <f>'[35]Copelan, George'!E$14</f>
        <v>1</v>
      </c>
      <c r="S37" s="11">
        <f>'[35]Copelan, George'!$D$25</f>
        <v>0.25</v>
      </c>
      <c r="T37" s="8">
        <f>'[35]Copelan, George'!$C$26</f>
        <v>1</v>
      </c>
      <c r="U37" s="9">
        <f>'[35]Copelan, George'!A$18</f>
        <v>0</v>
      </c>
      <c r="V37" s="9">
        <f>'[35]Copelan, George'!B$18</f>
        <v>0</v>
      </c>
      <c r="W37" s="9">
        <f>'[35]Copelan, George'!C$18</f>
        <v>0</v>
      </c>
      <c r="X37" s="9">
        <f>'[35]Copelan, George'!D$18</f>
        <v>0</v>
      </c>
      <c r="Y37" s="9">
        <f>'[35]Copelan, George'!E$18</f>
        <v>1</v>
      </c>
      <c r="Z37" s="20">
        <f>'[35]Copelan, George'!$D$26</f>
        <v>0</v>
      </c>
      <c r="AA37" s="21">
        <f>'[35]Copelan, George'!$C$27</f>
        <v>1</v>
      </c>
      <c r="AB37" s="22">
        <f>'[35]Copelan, George'!A$22</f>
        <v>0</v>
      </c>
      <c r="AC37" s="22">
        <f>'[35]Copelan, George'!B$22</f>
        <v>0</v>
      </c>
      <c r="AD37" s="22">
        <f>'[35]Copelan, George'!C$22</f>
        <v>1</v>
      </c>
      <c r="AE37" s="22">
        <f>'[35]Copelan, George'!D$22</f>
        <v>0</v>
      </c>
      <c r="AF37" s="22">
        <f>'[35]Copelan, George'!E$22</f>
        <v>0</v>
      </c>
      <c r="AG37" s="23">
        <f>'[35]Copelan, George'!$D$27</f>
        <v>0.5</v>
      </c>
    </row>
    <row r="38" spans="1:33" x14ac:dyDescent="0.25">
      <c r="A38" s="2" t="str">
        <f>'[36]Coyne, Richard'!$G$5</f>
        <v>Lt. Col.</v>
      </c>
      <c r="B38" s="3" t="s">
        <v>95</v>
      </c>
      <c r="C38" s="4" t="s">
        <v>21</v>
      </c>
      <c r="D38" s="4">
        <v>1</v>
      </c>
      <c r="E38" s="4">
        <v>4</v>
      </c>
      <c r="F38" s="4">
        <v>7</v>
      </c>
      <c r="G38" s="3" t="s">
        <v>72</v>
      </c>
      <c r="H38" s="31">
        <f t="shared" si="2"/>
        <v>138.45500000000001</v>
      </c>
      <c r="I38" s="30">
        <f>'[36]Coyne, Richard'!$A$7</f>
        <v>138.45500000000001</v>
      </c>
      <c r="J38" s="29">
        <f>'[36]Coyne, Richard'!$C$7</f>
        <v>0</v>
      </c>
      <c r="K38" s="27">
        <v>2024</v>
      </c>
      <c r="L38" s="26">
        <f>'[36]Coyne, Richard'!$K$2</f>
        <v>2025</v>
      </c>
      <c r="M38" s="15">
        <f>'[36]Coyne, Richard'!$C$25</f>
        <v>14</v>
      </c>
      <c r="N38" s="10">
        <f>'[36]Coyne, Richard'!A$14</f>
        <v>0</v>
      </c>
      <c r="O38" s="10">
        <f>'[36]Coyne, Richard'!B$14</f>
        <v>3</v>
      </c>
      <c r="P38" s="10">
        <f>'[36]Coyne, Richard'!C$14</f>
        <v>7</v>
      </c>
      <c r="Q38" s="10">
        <f>'[36]Coyne, Richard'!D$14</f>
        <v>1</v>
      </c>
      <c r="R38" s="10">
        <f>'[36]Coyne, Richard'!E$14</f>
        <v>3</v>
      </c>
      <c r="S38" s="11">
        <f>'[36]Coyne, Richard'!$D$25</f>
        <v>0.4642857142857143</v>
      </c>
      <c r="T38" s="8">
        <f>'[36]Coyne, Richard'!$C$26</f>
        <v>11</v>
      </c>
      <c r="U38" s="9">
        <f>'[36]Coyne, Richard'!A$18</f>
        <v>0</v>
      </c>
      <c r="V38" s="9">
        <f>'[36]Coyne, Richard'!B$18</f>
        <v>3</v>
      </c>
      <c r="W38" s="9">
        <f>'[36]Coyne, Richard'!C$18</f>
        <v>5</v>
      </c>
      <c r="X38" s="9">
        <f>'[36]Coyne, Richard'!D$18</f>
        <v>1</v>
      </c>
      <c r="Y38" s="9">
        <f>'[36]Coyne, Richard'!E$18</f>
        <v>2</v>
      </c>
      <c r="Z38" s="20">
        <f>'[36]Coyne, Richard'!$D$26</f>
        <v>0.5</v>
      </c>
      <c r="AA38" s="21">
        <f>'[36]Coyne, Richard'!$C$27</f>
        <v>3</v>
      </c>
      <c r="AB38" s="22">
        <f>'[36]Coyne, Richard'!A$22</f>
        <v>0</v>
      </c>
      <c r="AC38" s="22">
        <f>'[36]Coyne, Richard'!B$22</f>
        <v>0</v>
      </c>
      <c r="AD38" s="22">
        <f>'[36]Coyne, Richard'!C$22</f>
        <v>2</v>
      </c>
      <c r="AE38" s="22">
        <f>'[36]Coyne, Richard'!D$22</f>
        <v>0</v>
      </c>
      <c r="AF38" s="22">
        <f>'[36]Coyne, Richard'!E$22</f>
        <v>1</v>
      </c>
      <c r="AG38" s="23">
        <f>'[36]Coyne, Richard'!$D$27</f>
        <v>0.33333333333333331</v>
      </c>
    </row>
    <row r="39" spans="1:33" x14ac:dyDescent="0.25">
      <c r="A39" s="2" t="str">
        <f>'[37]Isgro, Tim'!$G$5</f>
        <v>Lt. Gen.</v>
      </c>
      <c r="B39" s="3" t="s">
        <v>129</v>
      </c>
      <c r="C39" s="4" t="s">
        <v>21</v>
      </c>
      <c r="D39" s="4">
        <v>2</v>
      </c>
      <c r="E39" s="4" t="s">
        <v>0</v>
      </c>
      <c r="F39" s="4" t="s">
        <v>0</v>
      </c>
      <c r="G39" s="3" t="s">
        <v>97</v>
      </c>
      <c r="H39" s="31">
        <f t="shared" si="2"/>
        <v>2248.7850000000003</v>
      </c>
      <c r="I39" s="30">
        <f>'[37]Isgro, Tim'!$A$7</f>
        <v>982.78500000000031</v>
      </c>
      <c r="J39" s="29">
        <f>'[37]Isgro, Tim'!$C$7</f>
        <v>1266</v>
      </c>
      <c r="K39" s="27">
        <v>2005</v>
      </c>
      <c r="L39" s="26">
        <f>'[37]Isgro, Tim'!$K$2</f>
        <v>2024</v>
      </c>
      <c r="M39" s="15">
        <f>'[37]Isgro, Tim'!$C$25</f>
        <v>130</v>
      </c>
      <c r="N39" s="10">
        <f>'[37]Isgro, Tim'!A$14</f>
        <v>34</v>
      </c>
      <c r="O39" s="10">
        <f>'[37]Isgro, Tim'!B$14</f>
        <v>28</v>
      </c>
      <c r="P39" s="10">
        <f>'[37]Isgro, Tim'!C$14</f>
        <v>35</v>
      </c>
      <c r="Q39" s="10">
        <f>'[37]Isgro, Tim'!D$14</f>
        <v>19</v>
      </c>
      <c r="R39" s="10">
        <f>'[37]Isgro, Tim'!E$14</f>
        <v>14</v>
      </c>
      <c r="S39" s="11">
        <f>'[37]Isgro, Tim'!$D$25</f>
        <v>0.61153846153846159</v>
      </c>
      <c r="T39" s="8">
        <f>'[37]Isgro, Tim'!$C$26</f>
        <v>97</v>
      </c>
      <c r="U39" s="9">
        <f>'[37]Isgro, Tim'!A$18</f>
        <v>26</v>
      </c>
      <c r="V39" s="9">
        <f>'[37]Isgro, Tim'!B$18</f>
        <v>21</v>
      </c>
      <c r="W39" s="9">
        <f>'[37]Isgro, Tim'!C$18</f>
        <v>25</v>
      </c>
      <c r="X39" s="9">
        <f>'[37]Isgro, Tim'!D$18</f>
        <v>15</v>
      </c>
      <c r="Y39" s="9">
        <f>'[37]Isgro, Tim'!E$18</f>
        <v>10</v>
      </c>
      <c r="Z39" s="20">
        <f>'[37]Isgro, Tim'!$D$26</f>
        <v>0.61340206185567014</v>
      </c>
      <c r="AA39" s="21">
        <f>'[37]Isgro, Tim'!$C$27</f>
        <v>33</v>
      </c>
      <c r="AB39" s="22">
        <f>'[37]Isgro, Tim'!A$22</f>
        <v>8</v>
      </c>
      <c r="AC39" s="22">
        <f>'[37]Isgro, Tim'!B$22</f>
        <v>7</v>
      </c>
      <c r="AD39" s="22">
        <f>'[37]Isgro, Tim'!C$22</f>
        <v>10</v>
      </c>
      <c r="AE39" s="22">
        <f>'[37]Isgro, Tim'!D$22</f>
        <v>4</v>
      </c>
      <c r="AF39" s="22">
        <f>'[37]Isgro, Tim'!E$22</f>
        <v>4</v>
      </c>
      <c r="AG39" s="23">
        <f>'[37]Isgro, Tim'!$D$27</f>
        <v>0.60606060606060608</v>
      </c>
    </row>
    <row r="40" spans="1:33" x14ac:dyDescent="0.25">
      <c r="A40" s="2" t="str">
        <f>'[38]Smith, Lyle'!$G$5</f>
        <v>Maj. Gen.</v>
      </c>
      <c r="B40" s="3" t="s">
        <v>130</v>
      </c>
      <c r="C40" s="4" t="s">
        <v>21</v>
      </c>
      <c r="D40" s="4">
        <v>2</v>
      </c>
      <c r="E40" s="4">
        <v>1</v>
      </c>
      <c r="F40" s="4" t="s">
        <v>0</v>
      </c>
      <c r="G40" s="3" t="s">
        <v>98</v>
      </c>
      <c r="H40" s="31">
        <f t="shared" si="2"/>
        <v>556.96</v>
      </c>
      <c r="I40" s="30">
        <f>'[38]Smith, Lyle'!$A$7</f>
        <v>282.96000000000004</v>
      </c>
      <c r="J40" s="29">
        <f>'[38]Smith, Lyle'!$C$7</f>
        <v>274</v>
      </c>
      <c r="K40" s="27">
        <v>2020</v>
      </c>
      <c r="L40" s="26">
        <f>'[38]Smith, Lyle'!$K$2</f>
        <v>2024</v>
      </c>
      <c r="M40" s="15">
        <f>'[38]Smith, Lyle'!$C$25</f>
        <v>40</v>
      </c>
      <c r="N40" s="10">
        <f>'[38]Smith, Lyle'!A$14</f>
        <v>2</v>
      </c>
      <c r="O40" s="10">
        <f>'[38]Smith, Lyle'!B$14</f>
        <v>9</v>
      </c>
      <c r="P40" s="10">
        <f>'[38]Smith, Lyle'!C$14</f>
        <v>8</v>
      </c>
      <c r="Q40" s="10">
        <f>'[38]Smith, Lyle'!D$14</f>
        <v>10</v>
      </c>
      <c r="R40" s="10">
        <f>'[38]Smith, Lyle'!E$14</f>
        <v>11</v>
      </c>
      <c r="S40" s="11">
        <f>'[38]Smith, Lyle'!$D$25</f>
        <v>0.375</v>
      </c>
      <c r="T40" s="8">
        <f>'[38]Smith, Lyle'!$C$26</f>
        <v>37</v>
      </c>
      <c r="U40" s="9">
        <f>'[38]Smith, Lyle'!A$18</f>
        <v>2</v>
      </c>
      <c r="V40" s="9">
        <f>'[38]Smith, Lyle'!B$18</f>
        <v>9</v>
      </c>
      <c r="W40" s="9">
        <f>'[38]Smith, Lyle'!C$18</f>
        <v>5</v>
      </c>
      <c r="X40" s="9">
        <f>'[38]Smith, Lyle'!D$18</f>
        <v>10</v>
      </c>
      <c r="Y40" s="9">
        <f>'[38]Smith, Lyle'!E$18</f>
        <v>11</v>
      </c>
      <c r="Z40" s="20">
        <f>'[38]Smith, Lyle'!$D$26</f>
        <v>0.36486486486486486</v>
      </c>
      <c r="AA40" s="21">
        <f>'[38]Smith, Lyle'!$C$27</f>
        <v>3</v>
      </c>
      <c r="AB40" s="22">
        <f>'[38]Smith, Lyle'!A$22</f>
        <v>0</v>
      </c>
      <c r="AC40" s="22">
        <f>'[38]Smith, Lyle'!B$22</f>
        <v>0</v>
      </c>
      <c r="AD40" s="22">
        <f>'[38]Smith, Lyle'!C$22</f>
        <v>3</v>
      </c>
      <c r="AE40" s="22">
        <f>'[38]Smith, Lyle'!D$22</f>
        <v>0</v>
      </c>
      <c r="AF40" s="22">
        <f>'[38]Smith, Lyle'!E$22</f>
        <v>0</v>
      </c>
      <c r="AG40" s="23">
        <f>'[38]Smith, Lyle'!$D$27</f>
        <v>0.5</v>
      </c>
    </row>
    <row r="41" spans="1:33" x14ac:dyDescent="0.25">
      <c r="A41" s="2" t="str">
        <f>'[39]Hamilton, Richard'!$G$5</f>
        <v>Lt. Gen.</v>
      </c>
      <c r="B41" s="3" t="s">
        <v>131</v>
      </c>
      <c r="C41" s="4" t="s">
        <v>21</v>
      </c>
      <c r="D41" s="4">
        <v>2</v>
      </c>
      <c r="E41" s="4">
        <v>1</v>
      </c>
      <c r="F41" s="4">
        <v>1</v>
      </c>
      <c r="G41" s="3" t="s">
        <v>99</v>
      </c>
      <c r="H41" s="31">
        <f t="shared" si="2"/>
        <v>1591.095</v>
      </c>
      <c r="I41" s="30">
        <f>'[39]Hamilton, Richard'!$A$7</f>
        <v>170.31499999999997</v>
      </c>
      <c r="J41" s="29">
        <f>'[39]Hamilton, Richard'!$C$7</f>
        <v>1420.78</v>
      </c>
      <c r="K41" s="27">
        <v>1998</v>
      </c>
      <c r="L41" s="26">
        <f>'[39]Hamilton, Richard'!$K$2</f>
        <v>2017</v>
      </c>
      <c r="M41" s="15">
        <f>'[39]Hamilton, Richard'!$C$25</f>
        <v>32</v>
      </c>
      <c r="N41" s="10">
        <f>'[39]Hamilton, Richard'!A$14</f>
        <v>5</v>
      </c>
      <c r="O41" s="10">
        <f>'[39]Hamilton, Richard'!B$14</f>
        <v>8</v>
      </c>
      <c r="P41" s="10">
        <f>'[39]Hamilton, Richard'!C$14</f>
        <v>8</v>
      </c>
      <c r="Q41" s="10">
        <f>'[39]Hamilton, Richard'!D$14</f>
        <v>3</v>
      </c>
      <c r="R41" s="10">
        <f>'[39]Hamilton, Richard'!E$14</f>
        <v>8</v>
      </c>
      <c r="S41" s="11">
        <f>'[39]Hamilton, Richard'!$D$25</f>
        <v>0.53125</v>
      </c>
      <c r="T41" s="8">
        <f>'[39]Hamilton, Richard'!$C$26</f>
        <v>22</v>
      </c>
      <c r="U41" s="9">
        <f>'[39]Hamilton, Richard'!A$18</f>
        <v>3</v>
      </c>
      <c r="V41" s="9">
        <f>'[39]Hamilton, Richard'!B$18</f>
        <v>6</v>
      </c>
      <c r="W41" s="9">
        <f>'[39]Hamilton, Richard'!C$18</f>
        <v>6</v>
      </c>
      <c r="X41" s="9">
        <f>'[39]Hamilton, Richard'!D$18</f>
        <v>2</v>
      </c>
      <c r="Y41" s="9">
        <f>'[39]Hamilton, Richard'!E$18</f>
        <v>5</v>
      </c>
      <c r="Z41" s="20">
        <f>'[39]Hamilton, Richard'!$D$26</f>
        <v>0.54545454545454541</v>
      </c>
      <c r="AA41" s="21">
        <f>'[39]Hamilton, Richard'!$C$27</f>
        <v>10</v>
      </c>
      <c r="AB41" s="22">
        <f>'[39]Hamilton, Richard'!A$22</f>
        <v>2</v>
      </c>
      <c r="AC41" s="22">
        <f>'[39]Hamilton, Richard'!B$22</f>
        <v>2</v>
      </c>
      <c r="AD41" s="22">
        <f>'[39]Hamilton, Richard'!C$22</f>
        <v>2</v>
      </c>
      <c r="AE41" s="22">
        <f>'[39]Hamilton, Richard'!D$22</f>
        <v>1</v>
      </c>
      <c r="AF41" s="22">
        <f>'[39]Hamilton, Richard'!E$22</f>
        <v>3</v>
      </c>
      <c r="AG41" s="23">
        <f>'[39]Hamilton, Richard'!$D$27</f>
        <v>0.5</v>
      </c>
    </row>
    <row r="42" spans="1:33" x14ac:dyDescent="0.25">
      <c r="A42" s="2" t="str">
        <f>'[40]Martin, Rick'!$G$5</f>
        <v>Brig. Gen.</v>
      </c>
      <c r="B42" s="3" t="s">
        <v>132</v>
      </c>
      <c r="C42" s="4" t="s">
        <v>21</v>
      </c>
      <c r="D42" s="4">
        <v>2</v>
      </c>
      <c r="E42" s="4">
        <v>1</v>
      </c>
      <c r="F42" s="4">
        <v>2</v>
      </c>
      <c r="G42" s="3" t="s">
        <v>100</v>
      </c>
      <c r="H42" s="31">
        <f t="shared" si="2"/>
        <v>1791.75</v>
      </c>
      <c r="I42" s="30">
        <f>'[40]Martin, Rick'!$A$7</f>
        <v>215.09</v>
      </c>
      <c r="J42" s="29">
        <f>'[40]Martin, Rick'!$C$7</f>
        <v>1576.66</v>
      </c>
      <c r="K42" s="27">
        <v>1998</v>
      </c>
      <c r="L42" s="26">
        <v>2022</v>
      </c>
      <c r="M42" s="15">
        <f>'[40]Martin, Rick'!$C$25</f>
        <v>30</v>
      </c>
      <c r="N42" s="10">
        <f>'[40]Martin, Rick'!A$14</f>
        <v>7</v>
      </c>
      <c r="O42" s="10">
        <f>'[40]Martin, Rick'!B$14</f>
        <v>4</v>
      </c>
      <c r="P42" s="10">
        <f>'[40]Martin, Rick'!C$14</f>
        <v>4</v>
      </c>
      <c r="Q42" s="10">
        <f>'[40]Martin, Rick'!D$14</f>
        <v>3</v>
      </c>
      <c r="R42" s="10">
        <f>'[40]Martin, Rick'!E$14</f>
        <v>12</v>
      </c>
      <c r="S42" s="11">
        <f>'[40]Martin, Rick'!$D$25</f>
        <v>0.43333333333333335</v>
      </c>
      <c r="T42" s="8">
        <f>'[40]Martin, Rick'!$C$26</f>
        <v>26</v>
      </c>
      <c r="U42" s="9">
        <f>'[40]Martin, Rick'!A$18</f>
        <v>6</v>
      </c>
      <c r="V42" s="9">
        <f>'[40]Martin, Rick'!B$18</f>
        <v>4</v>
      </c>
      <c r="W42" s="9">
        <f>'[40]Martin, Rick'!C$18</f>
        <v>3</v>
      </c>
      <c r="X42" s="9">
        <f>'[40]Martin, Rick'!D$18</f>
        <v>3</v>
      </c>
      <c r="Y42" s="9">
        <f>'[40]Martin, Rick'!E$18</f>
        <v>10</v>
      </c>
      <c r="Z42" s="20">
        <f>'[40]Martin, Rick'!$D$26</f>
        <v>0.44230769230769229</v>
      </c>
      <c r="AA42" s="21">
        <f>'[40]Martin, Rick'!$C$27</f>
        <v>4</v>
      </c>
      <c r="AB42" s="22">
        <f>'[40]Martin, Rick'!A$22</f>
        <v>1</v>
      </c>
      <c r="AC42" s="22">
        <f>'[40]Martin, Rick'!B$22</f>
        <v>0</v>
      </c>
      <c r="AD42" s="22">
        <f>'[40]Martin, Rick'!C$22</f>
        <v>1</v>
      </c>
      <c r="AE42" s="22">
        <f>'[40]Martin, Rick'!D$22</f>
        <v>0</v>
      </c>
      <c r="AF42" s="22">
        <f>'[40]Martin, Rick'!E$22</f>
        <v>2</v>
      </c>
      <c r="AG42" s="23">
        <f>'[40]Martin, Rick'!$D$27</f>
        <v>0.375</v>
      </c>
    </row>
    <row r="43" spans="1:33" x14ac:dyDescent="0.25">
      <c r="A43" s="2" t="str">
        <f>'[41]Hollevoet, Patrick'!$G$5</f>
        <v>Brig. Gen.</v>
      </c>
      <c r="B43" s="3" t="s">
        <v>133</v>
      </c>
      <c r="C43" s="4" t="s">
        <v>21</v>
      </c>
      <c r="D43" s="4">
        <v>2</v>
      </c>
      <c r="E43" s="4">
        <v>1</v>
      </c>
      <c r="F43" s="4">
        <v>3</v>
      </c>
      <c r="G43" s="3" t="s">
        <v>101</v>
      </c>
      <c r="H43" s="31">
        <f t="shared" si="2"/>
        <v>720.73500000000001</v>
      </c>
      <c r="I43" s="30">
        <f>'[41]Hollevoet, Patrick'!$A$7</f>
        <v>407.73500000000001</v>
      </c>
      <c r="J43" s="29">
        <f>'[41]Hollevoet, Patrick'!$C$7</f>
        <v>313</v>
      </c>
      <c r="K43" s="27">
        <v>2016</v>
      </c>
      <c r="L43" s="26">
        <v>2025</v>
      </c>
      <c r="M43" s="15">
        <f>'[41]Hollevoet, Patrick'!$C$25</f>
        <v>40</v>
      </c>
      <c r="N43" s="10">
        <f>'[41]Hollevoet, Patrick'!A$14</f>
        <v>16</v>
      </c>
      <c r="O43" s="10">
        <f>'[41]Hollevoet, Patrick'!B$14</f>
        <v>8</v>
      </c>
      <c r="P43" s="10">
        <f>'[41]Hollevoet, Patrick'!C$14</f>
        <v>8</v>
      </c>
      <c r="Q43" s="10">
        <f>'[41]Hollevoet, Patrick'!D$14</f>
        <v>2</v>
      </c>
      <c r="R43" s="10">
        <f>'[41]Hollevoet, Patrick'!E$14</f>
        <v>6</v>
      </c>
      <c r="S43" s="11">
        <f>'[41]Hollevoet, Patrick'!$D$25</f>
        <v>0.7</v>
      </c>
      <c r="T43" s="8">
        <f>'[41]Hollevoet, Patrick'!$C$26</f>
        <v>36</v>
      </c>
      <c r="U43" s="9">
        <f>'[41]Hollevoet, Patrick'!A$18</f>
        <v>16</v>
      </c>
      <c r="V43" s="9">
        <f>'[41]Hollevoet, Patrick'!B$18</f>
        <v>6</v>
      </c>
      <c r="W43" s="9">
        <f>'[41]Hollevoet, Patrick'!C$18</f>
        <v>7</v>
      </c>
      <c r="X43" s="9">
        <f>'[41]Hollevoet, Patrick'!D$18</f>
        <v>2</v>
      </c>
      <c r="Y43" s="9">
        <f>'[41]Hollevoet, Patrick'!E$18</f>
        <v>5</v>
      </c>
      <c r="Z43" s="20">
        <f>'[41]Hollevoet, Patrick'!$D$26</f>
        <v>0.70833333333333337</v>
      </c>
      <c r="AA43" s="21">
        <f>'[41]Hollevoet, Patrick'!$C$27</f>
        <v>4</v>
      </c>
      <c r="AB43" s="22">
        <f>'[41]Hollevoet, Patrick'!A$22</f>
        <v>0</v>
      </c>
      <c r="AC43" s="22">
        <f>'[41]Hollevoet, Patrick'!B$22</f>
        <v>2</v>
      </c>
      <c r="AD43" s="22">
        <f>'[41]Hollevoet, Patrick'!C$22</f>
        <v>1</v>
      </c>
      <c r="AE43" s="22">
        <f>'[41]Hollevoet, Patrick'!D$22</f>
        <v>0</v>
      </c>
      <c r="AF43" s="22">
        <f>'[41]Hollevoet, Patrick'!E$22</f>
        <v>1</v>
      </c>
      <c r="AG43" s="23">
        <f>'[41]Hollevoet, Patrick'!$D$27</f>
        <v>0.625</v>
      </c>
    </row>
    <row r="44" spans="1:33" x14ac:dyDescent="0.25">
      <c r="A44" s="2" t="str">
        <f>'[42]Whitehead, James'!$G$5</f>
        <v>Brig. Gen.</v>
      </c>
      <c r="B44" s="3" t="s">
        <v>134</v>
      </c>
      <c r="C44" s="4" t="s">
        <v>21</v>
      </c>
      <c r="D44" s="4">
        <v>2</v>
      </c>
      <c r="E44" s="4">
        <v>1</v>
      </c>
      <c r="F44" s="4">
        <v>4</v>
      </c>
      <c r="G44" s="3" t="s">
        <v>102</v>
      </c>
      <c r="H44" s="31">
        <f t="shared" si="2"/>
        <v>1023.625</v>
      </c>
      <c r="I44" s="30">
        <f>'[42]Whitehead, James'!$A$7</f>
        <v>484.625</v>
      </c>
      <c r="J44" s="29">
        <f>'[42]Whitehead, James'!$C$7</f>
        <v>539</v>
      </c>
      <c r="K44" s="27">
        <v>2007</v>
      </c>
      <c r="L44" s="26">
        <f>'[42]Whitehead, James'!$K$2</f>
        <v>2025</v>
      </c>
      <c r="M44" s="15">
        <f>'[42]Whitehead, James'!$C$25</f>
        <v>61</v>
      </c>
      <c r="N44" s="10">
        <f>'[42]Whitehead, James'!A$14</f>
        <v>30</v>
      </c>
      <c r="O44" s="10">
        <f>'[42]Whitehead, James'!B$14</f>
        <v>13</v>
      </c>
      <c r="P44" s="10">
        <f>'[42]Whitehead, James'!C$14</f>
        <v>13</v>
      </c>
      <c r="Q44" s="10">
        <f>'[42]Whitehead, James'!D$14</f>
        <v>2</v>
      </c>
      <c r="R44" s="10">
        <f>'[42]Whitehead, James'!E$14</f>
        <v>3</v>
      </c>
      <c r="S44" s="11">
        <f>'[42]Whitehead, James'!$D$25</f>
        <v>0.81147540983606559</v>
      </c>
      <c r="T44" s="8">
        <f>'[42]Whitehead, James'!$C$26</f>
        <v>52</v>
      </c>
      <c r="U44" s="9">
        <f>'[42]Whitehead, James'!A$18</f>
        <v>28</v>
      </c>
      <c r="V44" s="9">
        <f>'[42]Whitehead, James'!B$18</f>
        <v>12</v>
      </c>
      <c r="W44" s="9">
        <f>'[42]Whitehead, James'!C$18</f>
        <v>8</v>
      </c>
      <c r="X44" s="9">
        <f>'[42]Whitehead, James'!D$18</f>
        <v>1</v>
      </c>
      <c r="Y44" s="9">
        <f>'[42]Whitehead, James'!E$18</f>
        <v>3</v>
      </c>
      <c r="Z44" s="20">
        <f>'[42]Whitehead, James'!$D$26</f>
        <v>0.84615384615384615</v>
      </c>
      <c r="AA44" s="21">
        <f>'[42]Whitehead, James'!$C$27</f>
        <v>9</v>
      </c>
      <c r="AB44" s="22">
        <f>'[42]Whitehead, James'!A$22</f>
        <v>2</v>
      </c>
      <c r="AC44" s="22">
        <f>'[42]Whitehead, James'!B$22</f>
        <v>1</v>
      </c>
      <c r="AD44" s="22">
        <f>'[42]Whitehead, James'!C$22</f>
        <v>5</v>
      </c>
      <c r="AE44" s="22">
        <f>'[42]Whitehead, James'!D$22</f>
        <v>1</v>
      </c>
      <c r="AF44" s="22">
        <f>'[42]Whitehead, James'!E$22</f>
        <v>0</v>
      </c>
      <c r="AG44" s="23">
        <f>'[42]Whitehead, James'!$D$27</f>
        <v>0.61111111111111116</v>
      </c>
    </row>
    <row r="45" spans="1:33" x14ac:dyDescent="0.25">
      <c r="A45" s="2" t="str">
        <f>'[43]Spangler, Martin'!$G$5</f>
        <v>Maj.</v>
      </c>
      <c r="B45" s="3" t="s">
        <v>135</v>
      </c>
      <c r="C45" s="4" t="s">
        <v>21</v>
      </c>
      <c r="D45" s="4">
        <v>2</v>
      </c>
      <c r="E45" s="4">
        <v>1</v>
      </c>
      <c r="F45" s="4">
        <v>5</v>
      </c>
      <c r="G45" s="3" t="s">
        <v>103</v>
      </c>
      <c r="H45" s="31">
        <f t="shared" si="2"/>
        <v>73.800000000000011</v>
      </c>
      <c r="I45" s="30">
        <f>'[43]Spangler, Martin'!$A$7</f>
        <v>41.800000000000004</v>
      </c>
      <c r="J45" s="29">
        <f>'[43]Spangler, Martin'!$C$7</f>
        <v>32</v>
      </c>
      <c r="K45" s="27">
        <v>2021</v>
      </c>
      <c r="L45" s="26">
        <f>'[43]Spangler, Martin'!$K$2</f>
        <v>2023</v>
      </c>
      <c r="M45" s="15">
        <f>'[43]Spangler, Martin'!$C$25</f>
        <v>3</v>
      </c>
      <c r="N45" s="10">
        <f>'[43]Spangler, Martin'!A$14</f>
        <v>2</v>
      </c>
      <c r="O45" s="10">
        <f>'[43]Spangler, Martin'!B$14</f>
        <v>0</v>
      </c>
      <c r="P45" s="10">
        <f>'[43]Spangler, Martin'!C$14</f>
        <v>0</v>
      </c>
      <c r="Q45" s="10">
        <f>'[43]Spangler, Martin'!D$14</f>
        <v>0</v>
      </c>
      <c r="R45" s="10">
        <f>'[43]Spangler, Martin'!E$14</f>
        <v>1</v>
      </c>
      <c r="S45" s="11">
        <f>'[43]Spangler, Martin'!$D$25</f>
        <v>0.66666666666666663</v>
      </c>
      <c r="T45" s="8">
        <f>'[43]Spangler, Martin'!$C$26</f>
        <v>2</v>
      </c>
      <c r="U45" s="9">
        <f>'[43]Spangler, Martin'!A$18</f>
        <v>2</v>
      </c>
      <c r="V45" s="9">
        <f>'[43]Spangler, Martin'!B$18</f>
        <v>0</v>
      </c>
      <c r="W45" s="9">
        <f>'[43]Spangler, Martin'!C$18</f>
        <v>0</v>
      </c>
      <c r="X45" s="9">
        <f>'[43]Spangler, Martin'!D$18</f>
        <v>0</v>
      </c>
      <c r="Y45" s="9">
        <f>'[43]Spangler, Martin'!E$18</f>
        <v>0</v>
      </c>
      <c r="Z45" s="20">
        <f>'[43]Spangler, Martin'!$D$26</f>
        <v>1</v>
      </c>
      <c r="AA45" s="21">
        <f>'[43]Spangler, Martin'!$C$27</f>
        <v>1</v>
      </c>
      <c r="AB45" s="22">
        <f>'[43]Spangler, Martin'!A$22</f>
        <v>0</v>
      </c>
      <c r="AC45" s="22">
        <f>'[43]Spangler, Martin'!B$22</f>
        <v>0</v>
      </c>
      <c r="AD45" s="22">
        <f>'[43]Spangler, Martin'!C$22</f>
        <v>0</v>
      </c>
      <c r="AE45" s="22">
        <f>'[43]Spangler, Martin'!D$22</f>
        <v>0</v>
      </c>
      <c r="AF45" s="22">
        <f>'[43]Spangler, Martin'!E$22</f>
        <v>1</v>
      </c>
      <c r="AG45" s="23">
        <f>'[43]Spangler, Martin'!$D$27</f>
        <v>0</v>
      </c>
    </row>
    <row r="46" spans="1:33" x14ac:dyDescent="0.25">
      <c r="A46" s="2" t="str">
        <f>'[44]Dodge, Russ'!$G$5</f>
        <v>Brig. Gen.</v>
      </c>
      <c r="B46" s="3" t="s">
        <v>136</v>
      </c>
      <c r="C46" s="4" t="s">
        <v>21</v>
      </c>
      <c r="D46" s="4">
        <v>2</v>
      </c>
      <c r="E46" s="4">
        <v>1</v>
      </c>
      <c r="F46" s="4">
        <v>6</v>
      </c>
      <c r="G46" s="3" t="s">
        <v>104</v>
      </c>
      <c r="H46" s="31">
        <f t="shared" si="2"/>
        <v>830.94</v>
      </c>
      <c r="I46" s="30">
        <f>'[44]Dodge, Russ'!$A$7</f>
        <v>372.94</v>
      </c>
      <c r="J46" s="29">
        <f>'[44]Dodge, Russ'!$C$7</f>
        <v>458</v>
      </c>
      <c r="K46" s="27">
        <v>2002</v>
      </c>
      <c r="L46" s="26">
        <v>2023</v>
      </c>
      <c r="M46" s="15">
        <f>'[44]Dodge, Russ'!$C$25</f>
        <v>39</v>
      </c>
      <c r="N46" s="10">
        <f>'[44]Dodge, Russ'!A$14</f>
        <v>9</v>
      </c>
      <c r="O46" s="10">
        <f>'[44]Dodge, Russ'!B$14</f>
        <v>4</v>
      </c>
      <c r="P46" s="10">
        <f>'[44]Dodge, Russ'!C$14</f>
        <v>12</v>
      </c>
      <c r="Q46" s="10">
        <f>'[44]Dodge, Russ'!D$14</f>
        <v>1</v>
      </c>
      <c r="R46" s="10">
        <f>'[44]Dodge, Russ'!E$14</f>
        <v>13</v>
      </c>
      <c r="S46" s="11">
        <f>'[44]Dodge, Russ'!$D$25</f>
        <v>0.48717948717948717</v>
      </c>
      <c r="T46" s="8">
        <f>'[44]Dodge, Russ'!$C$26</f>
        <v>30</v>
      </c>
      <c r="U46" s="9">
        <f>'[44]Dodge, Russ'!A$18</f>
        <v>8</v>
      </c>
      <c r="V46" s="9">
        <f>'[44]Dodge, Russ'!B$18</f>
        <v>3</v>
      </c>
      <c r="W46" s="9">
        <f>'[44]Dodge, Russ'!C$18</f>
        <v>6</v>
      </c>
      <c r="X46" s="9">
        <f>'[44]Dodge, Russ'!D$18</f>
        <v>1</v>
      </c>
      <c r="Y46" s="9">
        <f>'[44]Dodge, Russ'!E$18</f>
        <v>12</v>
      </c>
      <c r="Z46" s="20">
        <f>'[44]Dodge, Russ'!$D$26</f>
        <v>0.46666666666666667</v>
      </c>
      <c r="AA46" s="21">
        <f>'[44]Dodge, Russ'!$C$27</f>
        <v>9</v>
      </c>
      <c r="AB46" s="22">
        <f>'[44]Dodge, Russ'!A$22</f>
        <v>1</v>
      </c>
      <c r="AC46" s="22">
        <f>'[44]Dodge, Russ'!B$22</f>
        <v>1</v>
      </c>
      <c r="AD46" s="22">
        <f>'[44]Dodge, Russ'!C$22</f>
        <v>6</v>
      </c>
      <c r="AE46" s="22">
        <f>'[44]Dodge, Russ'!D$22</f>
        <v>0</v>
      </c>
      <c r="AF46" s="22">
        <f>'[44]Dodge, Russ'!E$22</f>
        <v>1</v>
      </c>
      <c r="AG46" s="23">
        <f>'[44]Dodge, Russ'!$D$27</f>
        <v>0.55555555555555558</v>
      </c>
    </row>
    <row r="47" spans="1:33" x14ac:dyDescent="0.25">
      <c r="A47" s="2" t="str">
        <f>'[45]Hunt, Matthew'!$G$5</f>
        <v>Maj.</v>
      </c>
      <c r="B47" s="3" t="s">
        <v>137</v>
      </c>
      <c r="C47" s="4" t="s">
        <v>21</v>
      </c>
      <c r="D47" s="4">
        <v>2</v>
      </c>
      <c r="E47" s="4">
        <v>1</v>
      </c>
      <c r="F47" s="4">
        <v>7</v>
      </c>
      <c r="G47" s="3" t="s">
        <v>105</v>
      </c>
      <c r="H47" s="31">
        <f t="shared" si="2"/>
        <v>72.355000000000004</v>
      </c>
      <c r="I47" s="30">
        <f>'[45]Hunt, Matthew'!$A$7</f>
        <v>66.355000000000004</v>
      </c>
      <c r="J47" s="29">
        <f>'[45]Hunt, Matthew'!$C$7</f>
        <v>6</v>
      </c>
      <c r="K47" s="27">
        <v>2023</v>
      </c>
      <c r="L47" s="26">
        <f>'[45]Hunt, Matthew'!$K$2</f>
        <v>2023</v>
      </c>
      <c r="M47" s="15">
        <f>'[45]Hunt, Matthew'!$C$25</f>
        <v>7</v>
      </c>
      <c r="N47" s="10">
        <f>'[45]Hunt, Matthew'!A$14</f>
        <v>0</v>
      </c>
      <c r="O47" s="10">
        <f>'[45]Hunt, Matthew'!B$14</f>
        <v>2</v>
      </c>
      <c r="P47" s="10">
        <f>'[45]Hunt, Matthew'!C$14</f>
        <v>3</v>
      </c>
      <c r="Q47" s="10">
        <f>'[45]Hunt, Matthew'!D$14</f>
        <v>1</v>
      </c>
      <c r="R47" s="10">
        <f>'[45]Hunt, Matthew'!E$14</f>
        <v>1</v>
      </c>
      <c r="S47" s="11">
        <f>'[45]Hunt, Matthew'!$D$25</f>
        <v>0.5</v>
      </c>
      <c r="T47" s="8">
        <f>'[45]Hunt, Matthew'!$C$26</f>
        <v>5</v>
      </c>
      <c r="U47" s="9">
        <f>'[45]Hunt, Matthew'!A$18</f>
        <v>0</v>
      </c>
      <c r="V47" s="9">
        <f>'[45]Hunt, Matthew'!B$18</f>
        <v>1</v>
      </c>
      <c r="W47" s="9">
        <f>'[45]Hunt, Matthew'!C$18</f>
        <v>2</v>
      </c>
      <c r="X47" s="9">
        <f>'[45]Hunt, Matthew'!D$18</f>
        <v>1</v>
      </c>
      <c r="Y47" s="9">
        <f>'[45]Hunt, Matthew'!E$18</f>
        <v>1</v>
      </c>
      <c r="Z47" s="20">
        <f>'[45]Hunt, Matthew'!$D$26</f>
        <v>0.4</v>
      </c>
      <c r="AA47" s="21">
        <f>'[45]Hunt, Matthew'!$C$27</f>
        <v>2</v>
      </c>
      <c r="AB47" s="22">
        <f>'[45]Hunt, Matthew'!A$22</f>
        <v>0</v>
      </c>
      <c r="AC47" s="22">
        <f>'[45]Hunt, Matthew'!B$22</f>
        <v>1</v>
      </c>
      <c r="AD47" s="22">
        <f>'[45]Hunt, Matthew'!C$22</f>
        <v>1</v>
      </c>
      <c r="AE47" s="22">
        <f>'[45]Hunt, Matthew'!D$22</f>
        <v>0</v>
      </c>
      <c r="AF47" s="22">
        <f>'[45]Hunt, Matthew'!E$22</f>
        <v>0</v>
      </c>
      <c r="AG47" s="23">
        <f>'[45]Hunt, Matthew'!$D$27</f>
        <v>0.75</v>
      </c>
    </row>
    <row r="48" spans="1:33" x14ac:dyDescent="0.25">
      <c r="A48" s="2" t="str">
        <f>'[46]Thomas, Neil'!$G$5</f>
        <v>Maj. Gen.</v>
      </c>
      <c r="B48" s="3" t="s">
        <v>139</v>
      </c>
      <c r="C48" s="4" t="s">
        <v>21</v>
      </c>
      <c r="D48" s="4">
        <v>2</v>
      </c>
      <c r="E48" s="4">
        <v>2</v>
      </c>
      <c r="F48" s="4" t="s">
        <v>0</v>
      </c>
      <c r="G48" s="3" t="s">
        <v>106</v>
      </c>
      <c r="H48" s="31">
        <f t="shared" si="2"/>
        <v>1474.1400000000003</v>
      </c>
      <c r="I48" s="30">
        <f>'[46]Thomas, Neil'!$A$7</f>
        <v>560.14000000000021</v>
      </c>
      <c r="J48" s="29">
        <f>'[46]Thomas, Neil'!$C$7</f>
        <v>914</v>
      </c>
      <c r="K48" s="27">
        <v>2010</v>
      </c>
      <c r="L48" s="26">
        <f>'[46]Thomas, Neil'!$K$2</f>
        <v>2023</v>
      </c>
      <c r="M48" s="15">
        <f>'[46]Thomas, Neil'!$C$25</f>
        <v>91</v>
      </c>
      <c r="N48" s="10">
        <f>'[46]Thomas, Neil'!A$14</f>
        <v>33</v>
      </c>
      <c r="O48" s="10">
        <f>'[46]Thomas, Neil'!B$14</f>
        <v>21</v>
      </c>
      <c r="P48" s="10">
        <f>'[46]Thomas, Neil'!C$14</f>
        <v>23</v>
      </c>
      <c r="Q48" s="10">
        <f>'[46]Thomas, Neil'!D$14</f>
        <v>6</v>
      </c>
      <c r="R48" s="10">
        <f>'[46]Thomas, Neil'!E$14</f>
        <v>8</v>
      </c>
      <c r="S48" s="11">
        <f>'[46]Thomas, Neil'!$D$25</f>
        <v>0.71978021978021978</v>
      </c>
      <c r="T48" s="8">
        <f>'[46]Thomas, Neil'!$C$26</f>
        <v>66</v>
      </c>
      <c r="U48" s="9">
        <f>'[46]Thomas, Neil'!A$18</f>
        <v>27</v>
      </c>
      <c r="V48" s="9">
        <f>'[46]Thomas, Neil'!B$18</f>
        <v>17</v>
      </c>
      <c r="W48" s="9">
        <f>'[46]Thomas, Neil'!C$18</f>
        <v>16</v>
      </c>
      <c r="X48" s="9">
        <f>'[46]Thomas, Neil'!D$18</f>
        <v>3</v>
      </c>
      <c r="Y48" s="9">
        <f>'[46]Thomas, Neil'!E$18</f>
        <v>3</v>
      </c>
      <c r="Z48" s="20">
        <f>'[46]Thomas, Neil'!$D$26</f>
        <v>0.78787878787878785</v>
      </c>
      <c r="AA48" s="21">
        <f>'[46]Thomas, Neil'!$C$27</f>
        <v>25</v>
      </c>
      <c r="AB48" s="22">
        <f>'[46]Thomas, Neil'!A$22</f>
        <v>6</v>
      </c>
      <c r="AC48" s="22">
        <f>'[46]Thomas, Neil'!B$22</f>
        <v>4</v>
      </c>
      <c r="AD48" s="22">
        <f>'[46]Thomas, Neil'!C$22</f>
        <v>7</v>
      </c>
      <c r="AE48" s="22">
        <f>'[46]Thomas, Neil'!D$22</f>
        <v>3</v>
      </c>
      <c r="AF48" s="22">
        <f>'[46]Thomas, Neil'!E$22</f>
        <v>5</v>
      </c>
      <c r="AG48" s="23">
        <f>'[46]Thomas, Neil'!$D$27</f>
        <v>0.54</v>
      </c>
    </row>
    <row r="49" spans="1:33" x14ac:dyDescent="0.25">
      <c r="A49" s="2" t="str">
        <f>'[47]Thayer, Jon'!$G$5</f>
        <v>Lt. Gen.</v>
      </c>
      <c r="B49" s="3" t="s">
        <v>138</v>
      </c>
      <c r="C49" s="4" t="s">
        <v>21</v>
      </c>
      <c r="D49" s="4">
        <v>2</v>
      </c>
      <c r="E49" s="4">
        <v>2</v>
      </c>
      <c r="F49" s="4">
        <v>1</v>
      </c>
      <c r="G49" s="3" t="s">
        <v>107</v>
      </c>
      <c r="H49" s="31">
        <f t="shared" si="2"/>
        <v>1549.79</v>
      </c>
      <c r="I49" s="30">
        <f>'[47]Thayer, Jon'!$A$7</f>
        <v>702.29000000000008</v>
      </c>
      <c r="J49" s="29">
        <f>'[47]Thayer, Jon'!$C$7</f>
        <v>847.5</v>
      </c>
      <c r="K49" s="27">
        <v>2000</v>
      </c>
      <c r="L49" s="26">
        <f>'[47]Thayer, Jon'!$K$2</f>
        <v>2023</v>
      </c>
      <c r="M49" s="15">
        <f>'[47]Thayer, Jon'!$C$25</f>
        <v>83</v>
      </c>
      <c r="N49" s="10">
        <f>'[47]Thayer, Jon'!A$14</f>
        <v>26</v>
      </c>
      <c r="O49" s="10">
        <f>'[47]Thayer, Jon'!B$14</f>
        <v>6</v>
      </c>
      <c r="P49" s="10">
        <f>'[47]Thayer, Jon'!C$14</f>
        <v>12</v>
      </c>
      <c r="Q49" s="10">
        <f>'[47]Thayer, Jon'!D$14</f>
        <v>10</v>
      </c>
      <c r="R49" s="10">
        <f>'[47]Thayer, Jon'!E$14</f>
        <v>29</v>
      </c>
      <c r="S49" s="11">
        <f>'[47]Thayer, Jon'!$D$25</f>
        <v>0.45783132530120479</v>
      </c>
      <c r="T49" s="8">
        <f>'[47]Thayer, Jon'!$C$26</f>
        <v>73</v>
      </c>
      <c r="U49" s="9">
        <f>'[47]Thayer, Jon'!A$18</f>
        <v>24</v>
      </c>
      <c r="V49" s="9">
        <f>'[47]Thayer, Jon'!B$18</f>
        <v>6</v>
      </c>
      <c r="W49" s="9">
        <f>'[47]Thayer, Jon'!C$18</f>
        <v>11</v>
      </c>
      <c r="X49" s="9">
        <f>'[47]Thayer, Jon'!D$18</f>
        <v>8</v>
      </c>
      <c r="Y49" s="9">
        <f>'[47]Thayer, Jon'!E$18</f>
        <v>24</v>
      </c>
      <c r="Z49" s="20">
        <f>'[47]Thayer, Jon'!$D$26</f>
        <v>0.4863013698630137</v>
      </c>
      <c r="AA49" s="21">
        <f>'[47]Thayer, Jon'!$C$27</f>
        <v>10</v>
      </c>
      <c r="AB49" s="22">
        <f>'[47]Thayer, Jon'!A$22</f>
        <v>2</v>
      </c>
      <c r="AC49" s="22">
        <f>'[47]Thayer, Jon'!B$22</f>
        <v>0</v>
      </c>
      <c r="AD49" s="22">
        <f>'[47]Thayer, Jon'!C$22</f>
        <v>1</v>
      </c>
      <c r="AE49" s="22">
        <f>'[47]Thayer, Jon'!D$22</f>
        <v>2</v>
      </c>
      <c r="AF49" s="22">
        <f>'[47]Thayer, Jon'!E$22</f>
        <v>5</v>
      </c>
      <c r="AG49" s="23">
        <f>'[47]Thayer, Jon'!$D$27</f>
        <v>0.25</v>
      </c>
    </row>
    <row r="50" spans="1:33" x14ac:dyDescent="0.25">
      <c r="A50" s="2" t="str">
        <f>'[48]Shi, Edwin'!$G$5</f>
        <v>Col.</v>
      </c>
      <c r="B50" s="3" t="s">
        <v>142</v>
      </c>
      <c r="C50" s="4" t="s">
        <v>21</v>
      </c>
      <c r="D50" s="4">
        <v>2</v>
      </c>
      <c r="E50" s="4">
        <v>2</v>
      </c>
      <c r="F50" s="4">
        <v>2</v>
      </c>
      <c r="G50" s="3" t="s">
        <v>108</v>
      </c>
      <c r="H50" s="31">
        <f t="shared" si="2"/>
        <v>218.9</v>
      </c>
      <c r="I50" s="30">
        <f>'[48]Shi, Edwin'!$A$7</f>
        <v>109.9</v>
      </c>
      <c r="J50" s="29">
        <f>'[48]Shi, Edwin'!$C$7</f>
        <v>109</v>
      </c>
      <c r="K50" s="27">
        <v>2020</v>
      </c>
      <c r="L50" s="26">
        <f>'[48]Shi, Edwin'!$K$2</f>
        <v>2023</v>
      </c>
      <c r="M50" s="15">
        <f>'[48]Shi, Edwin'!$C$25</f>
        <v>15</v>
      </c>
      <c r="N50" s="10">
        <f>'[48]Shi, Edwin'!A$14</f>
        <v>10</v>
      </c>
      <c r="O50" s="10">
        <f>'[48]Shi, Edwin'!B$14</f>
        <v>2</v>
      </c>
      <c r="P50" s="10">
        <f>'[48]Shi, Edwin'!C$14</f>
        <v>1</v>
      </c>
      <c r="Q50" s="10">
        <f>'[48]Shi, Edwin'!D$14</f>
        <v>1</v>
      </c>
      <c r="R50" s="10">
        <f>'[48]Shi, Edwin'!E$14</f>
        <v>1</v>
      </c>
      <c r="S50" s="11">
        <f>'[48]Shi, Edwin'!$D$25</f>
        <v>0.83333333333333337</v>
      </c>
      <c r="T50" s="8">
        <f>'[48]Shi, Edwin'!$C$26</f>
        <v>11</v>
      </c>
      <c r="U50" s="9">
        <f>'[48]Shi, Edwin'!A$18</f>
        <v>8</v>
      </c>
      <c r="V50" s="9">
        <f>'[48]Shi, Edwin'!B$18</f>
        <v>1</v>
      </c>
      <c r="W50" s="9">
        <f>'[48]Shi, Edwin'!C$18</f>
        <v>1</v>
      </c>
      <c r="X50" s="9">
        <f>'[48]Shi, Edwin'!D$18</f>
        <v>0</v>
      </c>
      <c r="Y50" s="9">
        <f>'[48]Shi, Edwin'!E$18</f>
        <v>1</v>
      </c>
      <c r="Z50" s="20">
        <f>'[48]Shi, Edwin'!$D$26</f>
        <v>0.86363636363636365</v>
      </c>
      <c r="AA50" s="21">
        <f>'[48]Shi, Edwin'!$C$27</f>
        <v>4</v>
      </c>
      <c r="AB50" s="22">
        <f>'[48]Shi, Edwin'!A$22</f>
        <v>2</v>
      </c>
      <c r="AC50" s="22">
        <f>'[48]Shi, Edwin'!B$22</f>
        <v>1</v>
      </c>
      <c r="AD50" s="22">
        <f>'[48]Shi, Edwin'!C$22</f>
        <v>0</v>
      </c>
      <c r="AE50" s="22">
        <f>'[48]Shi, Edwin'!D$22</f>
        <v>1</v>
      </c>
      <c r="AF50" s="22">
        <f>'[48]Shi, Edwin'!E$22</f>
        <v>0</v>
      </c>
      <c r="AG50" s="23">
        <f>'[48]Shi, Edwin'!$D$27</f>
        <v>0.75</v>
      </c>
    </row>
    <row r="51" spans="1:33" x14ac:dyDescent="0.25">
      <c r="A51" s="2" t="str">
        <f>'[49]Stiles, Stewart'!$G$5</f>
        <v>General</v>
      </c>
      <c r="B51" s="3" t="s">
        <v>143</v>
      </c>
      <c r="C51" s="4" t="s">
        <v>21</v>
      </c>
      <c r="D51" s="4">
        <v>2</v>
      </c>
      <c r="E51" s="4">
        <v>2</v>
      </c>
      <c r="F51" s="4">
        <v>3</v>
      </c>
      <c r="G51" s="3" t="s">
        <v>109</v>
      </c>
      <c r="H51" s="31">
        <f t="shared" si="2"/>
        <v>2284.59</v>
      </c>
      <c r="I51" s="30">
        <f>'[49]Stiles, Stewart'!$A$7</f>
        <v>510.59000000000009</v>
      </c>
      <c r="J51" s="29">
        <f>'[49]Stiles, Stewart'!$C$7</f>
        <v>1774</v>
      </c>
      <c r="K51" s="27">
        <v>2009</v>
      </c>
      <c r="L51" s="26">
        <f>'[49]Stiles, Stewart'!$K$2</f>
        <v>2022</v>
      </c>
      <c r="M51" s="15">
        <f>'[49]Stiles, Stewart'!$C$25</f>
        <v>89</v>
      </c>
      <c r="N51" s="10">
        <f>'[49]Stiles, Stewart'!A$14</f>
        <v>21</v>
      </c>
      <c r="O51" s="10">
        <f>'[49]Stiles, Stewart'!B$14</f>
        <v>18</v>
      </c>
      <c r="P51" s="10">
        <f>'[49]Stiles, Stewart'!C$14</f>
        <v>22</v>
      </c>
      <c r="Q51" s="10">
        <f>'[49]Stiles, Stewart'!D$14</f>
        <v>14</v>
      </c>
      <c r="R51" s="10">
        <f>'[49]Stiles, Stewart'!E$14</f>
        <v>14</v>
      </c>
      <c r="S51" s="11">
        <f>'[49]Stiles, Stewart'!$D$25</f>
        <v>0.5617977528089888</v>
      </c>
      <c r="T51" s="8">
        <f>'[49]Stiles, Stewart'!$C$26</f>
        <v>52</v>
      </c>
      <c r="U51" s="9">
        <f>'[49]Stiles, Stewart'!A$18</f>
        <v>17</v>
      </c>
      <c r="V51" s="9">
        <f>'[49]Stiles, Stewart'!B$18</f>
        <v>5</v>
      </c>
      <c r="W51" s="9">
        <f>'[49]Stiles, Stewart'!C$18</f>
        <v>13</v>
      </c>
      <c r="X51" s="9">
        <f>'[49]Stiles, Stewart'!D$18</f>
        <v>9</v>
      </c>
      <c r="Y51" s="9">
        <f>'[49]Stiles, Stewart'!E$18</f>
        <v>8</v>
      </c>
      <c r="Z51" s="20">
        <f>'[49]Stiles, Stewart'!$D$26</f>
        <v>0.54807692307692313</v>
      </c>
      <c r="AA51" s="21">
        <f>'[49]Stiles, Stewart'!$C$27</f>
        <v>37</v>
      </c>
      <c r="AB51" s="22">
        <f>'[49]Stiles, Stewart'!A$22</f>
        <v>4</v>
      </c>
      <c r="AC51" s="22">
        <f>'[49]Stiles, Stewart'!B$22</f>
        <v>13</v>
      </c>
      <c r="AD51" s="22">
        <f>'[49]Stiles, Stewart'!C$22</f>
        <v>9</v>
      </c>
      <c r="AE51" s="22">
        <f>'[49]Stiles, Stewart'!D$22</f>
        <v>5</v>
      </c>
      <c r="AF51" s="22">
        <f>'[49]Stiles, Stewart'!E$22</f>
        <v>6</v>
      </c>
      <c r="AG51" s="23">
        <f>'[49]Stiles, Stewart'!$D$27</f>
        <v>0.58108108108108103</v>
      </c>
    </row>
    <row r="52" spans="1:33" x14ac:dyDescent="0.25">
      <c r="A52" s="2" t="str">
        <f>'[50]McWaters, David'!$G$5</f>
        <v>Brig. Gen.</v>
      </c>
      <c r="B52" s="3" t="s">
        <v>140</v>
      </c>
      <c r="C52" s="4" t="s">
        <v>21</v>
      </c>
      <c r="D52" s="4">
        <v>2</v>
      </c>
      <c r="E52" s="4">
        <v>2</v>
      </c>
      <c r="F52" s="4">
        <v>4</v>
      </c>
      <c r="G52" s="3" t="s">
        <v>110</v>
      </c>
      <c r="H52" s="31">
        <f t="shared" si="2"/>
        <v>300.5</v>
      </c>
      <c r="I52" s="30">
        <f>'[50]McWaters, David'!$A$7</f>
        <v>74.5</v>
      </c>
      <c r="J52" s="29">
        <f>'[50]McWaters, David'!$C$7</f>
        <v>226</v>
      </c>
      <c r="K52" s="27">
        <v>2012</v>
      </c>
      <c r="L52" s="26">
        <f>'[50]McWaters, David'!$K$2</f>
        <v>2023</v>
      </c>
      <c r="M52" s="15">
        <f>'[50]McWaters, David'!$C$25</f>
        <v>17</v>
      </c>
      <c r="N52" s="10">
        <f>'[50]McWaters, David'!A$14</f>
        <v>2</v>
      </c>
      <c r="O52" s="10">
        <f>'[50]McWaters, David'!B$14</f>
        <v>0</v>
      </c>
      <c r="P52" s="10">
        <f>'[50]McWaters, David'!C$14</f>
        <v>7</v>
      </c>
      <c r="Q52" s="10">
        <f>'[50]McWaters, David'!D$14</f>
        <v>2</v>
      </c>
      <c r="R52" s="10">
        <f>'[50]McWaters, David'!E$14</f>
        <v>6</v>
      </c>
      <c r="S52" s="11">
        <f>'[50]McWaters, David'!$D$25</f>
        <v>0.3235294117647059</v>
      </c>
      <c r="T52" s="8">
        <f>'[50]McWaters, David'!C$26</f>
        <v>12</v>
      </c>
      <c r="U52" s="9">
        <f>'[50]McWaters, David'!A$18</f>
        <v>2</v>
      </c>
      <c r="V52" s="9">
        <f>'[50]McWaters, David'!B$18</f>
        <v>0</v>
      </c>
      <c r="W52" s="9">
        <f>'[50]McWaters, David'!C$18</f>
        <v>5</v>
      </c>
      <c r="X52" s="9">
        <f>'[50]McWaters, David'!D$18</f>
        <v>1</v>
      </c>
      <c r="Y52" s="9">
        <f>'[50]McWaters, David'!E$18</f>
        <v>4</v>
      </c>
      <c r="Z52" s="20">
        <f>'[50]McWaters, David'!$D$26</f>
        <v>0.375</v>
      </c>
      <c r="AA52" s="21">
        <f>'[50]McWaters, David'!$C$27</f>
        <v>5</v>
      </c>
      <c r="AB52" s="22">
        <f>'[50]McWaters, David'!A$22</f>
        <v>0</v>
      </c>
      <c r="AC52" s="22">
        <f>'[50]McWaters, David'!B$22</f>
        <v>0</v>
      </c>
      <c r="AD52" s="22">
        <f>'[50]McWaters, David'!C$22</f>
        <v>2</v>
      </c>
      <c r="AE52" s="22">
        <f>'[50]McWaters, David'!D$22</f>
        <v>1</v>
      </c>
      <c r="AF52" s="22">
        <f>'[50]McWaters, David'!E$22</f>
        <v>2</v>
      </c>
      <c r="AG52" s="23">
        <f>'[50]McWaters, David'!$D$27</f>
        <v>0.2</v>
      </c>
    </row>
    <row r="53" spans="1:33" x14ac:dyDescent="0.25">
      <c r="A53" s="2" t="str">
        <f>'[51]Holt, Denny'!$G$5</f>
        <v>Brig. Gen.</v>
      </c>
      <c r="B53" s="3" t="s">
        <v>141</v>
      </c>
      <c r="C53" s="4" t="s">
        <v>21</v>
      </c>
      <c r="D53" s="4">
        <v>2</v>
      </c>
      <c r="E53" s="4">
        <v>2</v>
      </c>
      <c r="F53" s="4">
        <v>5</v>
      </c>
      <c r="G53" s="3" t="s">
        <v>111</v>
      </c>
      <c r="H53" s="31">
        <f t="shared" si="2"/>
        <v>397.03</v>
      </c>
      <c r="I53" s="30">
        <f>'[51]Holt, Denny'!$A$7</f>
        <v>264.02999999999997</v>
      </c>
      <c r="J53" s="29">
        <f>'[51]Holt, Denny'!$C$7</f>
        <v>133</v>
      </c>
      <c r="K53" s="27">
        <v>2020</v>
      </c>
      <c r="L53" s="26">
        <f>'[51]Holt, Denny'!$K$2</f>
        <v>2022</v>
      </c>
      <c r="M53" s="15">
        <f>'[51]Holt, Denny'!$C$25</f>
        <v>22</v>
      </c>
      <c r="N53" s="10">
        <f>'[51]Holt, Denny'!A$14</f>
        <v>19</v>
      </c>
      <c r="O53" s="10">
        <f>'[51]Holt, Denny'!B$14</f>
        <v>2</v>
      </c>
      <c r="P53" s="10">
        <f>'[51]Holt, Denny'!C$14</f>
        <v>1</v>
      </c>
      <c r="Q53" s="10">
        <f>'[51]Holt, Denny'!D$14</f>
        <v>0</v>
      </c>
      <c r="R53" s="10">
        <f>'[51]Holt, Denny'!E$14</f>
        <v>0</v>
      </c>
      <c r="S53" s="11">
        <f>'[51]Holt, Denny'!$D$25</f>
        <v>0.97727272727272729</v>
      </c>
      <c r="T53" s="8">
        <f>'[51]Holt, Denny'!$C$26</f>
        <v>17</v>
      </c>
      <c r="U53" s="9">
        <f>'[51]Holt, Denny'!A$18</f>
        <v>14</v>
      </c>
      <c r="V53" s="9">
        <f>'[51]Holt, Denny'!B$18</f>
        <v>2</v>
      </c>
      <c r="W53" s="9">
        <f>'[51]Holt, Denny'!C$18</f>
        <v>1</v>
      </c>
      <c r="X53" s="9">
        <f>'[51]Holt, Denny'!D$18</f>
        <v>0</v>
      </c>
      <c r="Y53" s="9">
        <f>'[51]Holt, Denny'!E$18</f>
        <v>0</v>
      </c>
      <c r="Z53" s="20">
        <f>'[51]Holt, Denny'!$D$26</f>
        <v>0.97058823529411764</v>
      </c>
      <c r="AA53" s="21">
        <f>'[51]Holt, Denny'!$C$27</f>
        <v>5</v>
      </c>
      <c r="AB53" s="22">
        <f>'[51]Holt, Denny'!A$22</f>
        <v>5</v>
      </c>
      <c r="AC53" s="22">
        <f>'[51]Holt, Denny'!B$22</f>
        <v>0</v>
      </c>
      <c r="AD53" s="22">
        <f>'[51]Holt, Denny'!C$22</f>
        <v>0</v>
      </c>
      <c r="AE53" s="22">
        <f>'[51]Holt, Denny'!D$22</f>
        <v>0</v>
      </c>
      <c r="AF53" s="22">
        <f>'[51]Holt, Denny'!E$22</f>
        <v>0</v>
      </c>
      <c r="AG53" s="23">
        <f>'[51]Holt, Denny'!$D$27</f>
        <v>1</v>
      </c>
    </row>
    <row r="54" spans="1:33" x14ac:dyDescent="0.25">
      <c r="A54" s="2" t="str">
        <f>'[52]Brookes, Adam'!$G$5</f>
        <v>Lt. Col.</v>
      </c>
      <c r="B54" s="3" t="s">
        <v>144</v>
      </c>
      <c r="C54" s="4" t="s">
        <v>21</v>
      </c>
      <c r="D54" s="4">
        <v>2</v>
      </c>
      <c r="E54" s="4">
        <v>2</v>
      </c>
      <c r="F54" s="4">
        <v>6</v>
      </c>
      <c r="G54" s="3" t="s">
        <v>112</v>
      </c>
      <c r="H54" s="31">
        <f t="shared" si="2"/>
        <v>131.25</v>
      </c>
      <c r="I54" s="30">
        <f>'[52]Brookes, Adam'!$A$7</f>
        <v>95.25</v>
      </c>
      <c r="J54" s="29">
        <f>'[52]Brookes, Adam'!$C$7</f>
        <v>36</v>
      </c>
      <c r="K54" s="27">
        <v>2022</v>
      </c>
      <c r="L54" s="26">
        <f>'[52]Brookes, Adam'!$K$2</f>
        <v>2024</v>
      </c>
      <c r="M54" s="15">
        <f>'[52]Brookes, Adam'!$C$25</f>
        <v>12</v>
      </c>
      <c r="N54" s="10">
        <f>'[52]Brookes, Adam'!A$14</f>
        <v>2</v>
      </c>
      <c r="O54" s="10">
        <f>'[52]Brookes, Adam'!B$14</f>
        <v>2</v>
      </c>
      <c r="P54" s="10">
        <f>'[52]Brookes, Adam'!C$14</f>
        <v>0</v>
      </c>
      <c r="Q54" s="10">
        <f>'[52]Brookes, Adam'!D$14</f>
        <v>4</v>
      </c>
      <c r="R54" s="10">
        <f>'[52]Brookes, Adam'!E$14</f>
        <v>4</v>
      </c>
      <c r="S54" s="11">
        <f>'[52]Brookes, Adam'!$D$25</f>
        <v>0.33333333333333331</v>
      </c>
      <c r="T54" s="8">
        <f>'[52]Brookes, Adam'!$C$26</f>
        <v>10</v>
      </c>
      <c r="U54" s="9">
        <f>'[52]Brookes, Adam'!A$18</f>
        <v>2</v>
      </c>
      <c r="V54" s="9">
        <f>'[52]Brookes, Adam'!B$18</f>
        <v>2</v>
      </c>
      <c r="W54" s="9">
        <f>'[52]Brookes, Adam'!C$18</f>
        <v>0</v>
      </c>
      <c r="X54" s="9">
        <f>'[52]Brookes, Adam'!D$18</f>
        <v>4</v>
      </c>
      <c r="Y54" s="9">
        <f>'[52]Brookes, Adam'!E$18</f>
        <v>2</v>
      </c>
      <c r="Z54" s="20">
        <f>'[52]Brookes, Adam'!$D$26</f>
        <v>0.4</v>
      </c>
      <c r="AA54" s="21">
        <f>'[52]Brookes, Adam'!$C$27</f>
        <v>2</v>
      </c>
      <c r="AB54" s="22">
        <f>'[52]Brookes, Adam'!A$22</f>
        <v>0</v>
      </c>
      <c r="AC54" s="22">
        <f>'[52]Brookes, Adam'!B$22</f>
        <v>0</v>
      </c>
      <c r="AD54" s="22">
        <f>'[52]Brookes, Adam'!C$22</f>
        <v>0</v>
      </c>
      <c r="AE54" s="22">
        <f>'[52]Brookes, Adam'!D$22</f>
        <v>0</v>
      </c>
      <c r="AF54" s="22">
        <f>'[52]Brookes, Adam'!E$22</f>
        <v>2</v>
      </c>
      <c r="AG54" s="23">
        <f>'[52]Brookes, Adam'!$D$27</f>
        <v>0</v>
      </c>
    </row>
    <row r="55" spans="1:33" x14ac:dyDescent="0.25">
      <c r="A55" s="2" t="str">
        <f>'[53]Hicks, Dave'!$G$5</f>
        <v>Field Lt.</v>
      </c>
      <c r="B55" s="3" t="s">
        <v>145</v>
      </c>
      <c r="C55" s="4" t="s">
        <v>21</v>
      </c>
      <c r="D55" s="4">
        <v>2</v>
      </c>
      <c r="E55" s="4">
        <v>2</v>
      </c>
      <c r="F55" s="4">
        <v>7</v>
      </c>
      <c r="G55" s="3" t="s">
        <v>113</v>
      </c>
      <c r="H55" s="31">
        <f t="shared" si="2"/>
        <v>30</v>
      </c>
      <c r="I55" s="30">
        <f>'[53]Hicks, Dave'!$A$7</f>
        <v>30</v>
      </c>
      <c r="J55" s="29">
        <f>'[53]Hicks, Dave'!$C$7</f>
        <v>0</v>
      </c>
      <c r="K55" s="27">
        <v>2024</v>
      </c>
      <c r="L55" s="26">
        <f>'[53]Hicks, Dave'!$K$2</f>
        <v>2024</v>
      </c>
      <c r="M55" s="15">
        <f>'[53]Hicks, Dave'!$C$25</f>
        <v>1</v>
      </c>
      <c r="N55" s="10">
        <f>'[53]Hicks, Dave'!A$14</f>
        <v>0</v>
      </c>
      <c r="O55" s="10">
        <f>'[53]Hicks, Dave'!B$14</f>
        <v>0</v>
      </c>
      <c r="P55" s="10">
        <f>'[53]Hicks, Dave'!C$14</f>
        <v>0</v>
      </c>
      <c r="Q55" s="10">
        <f>'[53]Hicks, Dave'!D$14</f>
        <v>0</v>
      </c>
      <c r="R55" s="10">
        <f>'[53]Hicks, Dave'!E$14</f>
        <v>1</v>
      </c>
      <c r="S55" s="11">
        <f>'[53]Hicks, Dave'!$D$25</f>
        <v>0</v>
      </c>
      <c r="T55" s="8">
        <f>'[53]Hicks, Dave'!$C$26</f>
        <v>0</v>
      </c>
      <c r="U55" s="9">
        <f>'[53]Hicks, Dave'!A$18</f>
        <v>0</v>
      </c>
      <c r="V55" s="9">
        <f>'[53]Hicks, Dave'!B$18</f>
        <v>0</v>
      </c>
      <c r="W55" s="9">
        <f>'[53]Hicks, Dave'!C$18</f>
        <v>0</v>
      </c>
      <c r="X55" s="9">
        <f>'[53]Hicks, Dave'!D$18</f>
        <v>0</v>
      </c>
      <c r="Y55" s="9">
        <f>'[53]Hicks, Dave'!E$18</f>
        <v>0</v>
      </c>
      <c r="Z55" s="20" t="e">
        <f>'[53]Hicks, Dave'!$D$26</f>
        <v>#DIV/0!</v>
      </c>
      <c r="AA55" s="21">
        <f>'[53]Hicks, Dave'!$C$27</f>
        <v>1</v>
      </c>
      <c r="AB55" s="22">
        <f>'[53]Hicks, Dave'!A$22</f>
        <v>0</v>
      </c>
      <c r="AC55" s="22">
        <f>'[53]Hicks, Dave'!B$22</f>
        <v>0</v>
      </c>
      <c r="AD55" s="22">
        <f>'[53]Hicks, Dave'!C$22</f>
        <v>0</v>
      </c>
      <c r="AE55" s="22">
        <f>'[53]Hicks, Dave'!D$22</f>
        <v>0</v>
      </c>
      <c r="AF55" s="22">
        <f>'[53]Hicks, Dave'!E$22</f>
        <v>1</v>
      </c>
      <c r="AG55" s="23">
        <f>'[53]Hicks, Dave'!$D$27</f>
        <v>0</v>
      </c>
    </row>
    <row r="56" spans="1:33" x14ac:dyDescent="0.25">
      <c r="A56" s="2" t="str">
        <f>'[54]Ren, Ashdoll'!$G$5</f>
        <v>Brig. Gen.</v>
      </c>
      <c r="B56" s="3" t="s">
        <v>147</v>
      </c>
      <c r="C56" s="4" t="s">
        <v>21</v>
      </c>
      <c r="D56" s="4">
        <v>2</v>
      </c>
      <c r="E56" s="4">
        <v>3</v>
      </c>
      <c r="F56" s="4" t="s">
        <v>0</v>
      </c>
      <c r="G56" s="3" t="s">
        <v>114</v>
      </c>
      <c r="H56" s="31">
        <f t="shared" si="2"/>
        <v>382.83499999999998</v>
      </c>
      <c r="I56" s="30">
        <f>'[54]Ren, Ashdoll'!$A$7</f>
        <v>221.83499999999998</v>
      </c>
      <c r="J56" s="29">
        <f>'[54]Ren, Ashdoll'!$C$7</f>
        <v>161</v>
      </c>
      <c r="K56" s="27">
        <v>2021</v>
      </c>
      <c r="L56" s="26">
        <f>'[54]Ren, Ashdoll'!$K$2</f>
        <v>2024</v>
      </c>
      <c r="M56" s="15">
        <f>'[54]Ren, Ashdoll'!$C$25</f>
        <v>27</v>
      </c>
      <c r="N56" s="10">
        <f>'[54]Ren, Ashdoll'!A$14</f>
        <v>19</v>
      </c>
      <c r="O56" s="10">
        <f>'[54]Ren, Ashdoll'!B$14</f>
        <v>4</v>
      </c>
      <c r="P56" s="10">
        <f>'[54]Ren, Ashdoll'!C$14</f>
        <v>3</v>
      </c>
      <c r="Q56" s="10">
        <f>'[54]Ren, Ashdoll'!D$14</f>
        <v>0</v>
      </c>
      <c r="R56" s="10">
        <f>'[54]Ren, Ashdoll'!E$14</f>
        <v>1</v>
      </c>
      <c r="S56" s="11">
        <f>'[54]Ren, Ashdoll'!$D$25</f>
        <v>0.90740740740740744</v>
      </c>
      <c r="T56" s="8">
        <f>'[54]Ren, Ashdoll'!$C$26</f>
        <v>7</v>
      </c>
      <c r="U56" s="9">
        <f>'[54]Ren, Ashdoll'!A$18</f>
        <v>6</v>
      </c>
      <c r="V56" s="9">
        <f>'[54]Ren, Ashdoll'!B$18</f>
        <v>1</v>
      </c>
      <c r="W56" s="9">
        <f>'[54]Ren, Ashdoll'!C$18</f>
        <v>0</v>
      </c>
      <c r="X56" s="9">
        <f>'[54]Ren, Ashdoll'!D$18</f>
        <v>0</v>
      </c>
      <c r="Y56" s="9">
        <f>'[54]Ren, Ashdoll'!E$18</f>
        <v>0</v>
      </c>
      <c r="Z56" s="20">
        <f>'[54]Ren, Ashdoll'!$D$26</f>
        <v>1</v>
      </c>
      <c r="AA56" s="21">
        <f>'[54]Ren, Ashdoll'!$C$27</f>
        <v>20</v>
      </c>
      <c r="AB56" s="22">
        <f>'[54]Ren, Ashdoll'!A$22</f>
        <v>13</v>
      </c>
      <c r="AC56" s="22">
        <f>'[54]Ren, Ashdoll'!B$22</f>
        <v>3</v>
      </c>
      <c r="AD56" s="22">
        <f>'[54]Ren, Ashdoll'!C$22</f>
        <v>3</v>
      </c>
      <c r="AE56" s="22">
        <f>'[54]Ren, Ashdoll'!D$22</f>
        <v>0</v>
      </c>
      <c r="AF56" s="22">
        <f>'[54]Ren, Ashdoll'!E$22</f>
        <v>1</v>
      </c>
      <c r="AG56" s="23">
        <f>'[54]Ren, Ashdoll'!$D$27</f>
        <v>0.875</v>
      </c>
    </row>
    <row r="57" spans="1:33" x14ac:dyDescent="0.25">
      <c r="A57" s="2" t="str">
        <f>'[55]Miller, David'!$G$5</f>
        <v>Brig. Gen.</v>
      </c>
      <c r="B57" s="3" t="s">
        <v>153</v>
      </c>
      <c r="C57" s="4" t="s">
        <v>21</v>
      </c>
      <c r="D57" s="4">
        <v>2</v>
      </c>
      <c r="E57" s="4">
        <v>3</v>
      </c>
      <c r="F57" s="4">
        <v>1</v>
      </c>
      <c r="G57" s="3" t="s">
        <v>115</v>
      </c>
      <c r="H57" s="31">
        <f t="shared" si="2"/>
        <v>1173.1199999999999</v>
      </c>
      <c r="I57" s="30">
        <f>'[55]Miller, David'!$A$7</f>
        <v>705.11999999999989</v>
      </c>
      <c r="J57" s="29">
        <f>'[55]Miller, David'!$C$7</f>
        <v>468</v>
      </c>
      <c r="K57" s="27">
        <v>2006</v>
      </c>
      <c r="L57" s="26">
        <f>'[55]Miller, David'!$K$2</f>
        <v>2022</v>
      </c>
      <c r="M57" s="15">
        <f>'[55]Miller, David'!$C$25</f>
        <v>93</v>
      </c>
      <c r="N57" s="10">
        <f>'[55]Miller, David'!A$14</f>
        <v>11</v>
      </c>
      <c r="O57" s="10">
        <f>'[55]Miller, David'!B$14</f>
        <v>9</v>
      </c>
      <c r="P57" s="10">
        <f>'[55]Miller, David'!C$14</f>
        <v>18</v>
      </c>
      <c r="Q57" s="10">
        <f>'[55]Miller, David'!D$14</f>
        <v>17</v>
      </c>
      <c r="R57" s="10">
        <f>'[55]Miller, David'!E$14</f>
        <v>38</v>
      </c>
      <c r="S57" s="11">
        <f>'[55]Miller, David'!$D$25</f>
        <v>0.31182795698924731</v>
      </c>
      <c r="T57" s="8">
        <f>'[55]Miller, David'!$C$26</f>
        <v>40</v>
      </c>
      <c r="U57" s="9">
        <f>'[55]Miller, David'!A$18</f>
        <v>4</v>
      </c>
      <c r="V57" s="9">
        <f>'[55]Miller, David'!B$18</f>
        <v>5</v>
      </c>
      <c r="W57" s="9">
        <f>'[55]Miller, David'!C$18</f>
        <v>5</v>
      </c>
      <c r="X57" s="9">
        <f>'[55]Miller, David'!D$18</f>
        <v>5</v>
      </c>
      <c r="Y57" s="9">
        <f>'[55]Miller, David'!E$18</f>
        <v>21</v>
      </c>
      <c r="Z57" s="20">
        <f>'[55]Miller, David'!$D$26</f>
        <v>0.28749999999999998</v>
      </c>
      <c r="AA57" s="21">
        <f>'[55]Miller, David'!$C$27</f>
        <v>53</v>
      </c>
      <c r="AB57" s="22">
        <f>'[55]Miller, David'!A$22</f>
        <v>7</v>
      </c>
      <c r="AC57" s="22">
        <f>'[55]Miller, David'!B$22</f>
        <v>4</v>
      </c>
      <c r="AD57" s="22">
        <f>'[55]Miller, David'!C$22</f>
        <v>13</v>
      </c>
      <c r="AE57" s="22">
        <f>'[55]Miller, David'!D$22</f>
        <v>12</v>
      </c>
      <c r="AF57" s="22">
        <f>'[55]Miller, David'!E$22</f>
        <v>17</v>
      </c>
      <c r="AG57" s="23">
        <f>'[55]Miller, David'!$D$27</f>
        <v>0.330188679245283</v>
      </c>
    </row>
    <row r="58" spans="1:33" x14ac:dyDescent="0.25">
      <c r="A58" s="2" t="str">
        <f>'[56]Staccioli, Alessandro'!$G$5</f>
        <v>Brig. Gen.</v>
      </c>
      <c r="B58" s="3" t="s">
        <v>148</v>
      </c>
      <c r="C58" s="4" t="s">
        <v>21</v>
      </c>
      <c r="D58" s="4">
        <v>2</v>
      </c>
      <c r="E58" s="4">
        <v>3</v>
      </c>
      <c r="F58" s="4">
        <v>2</v>
      </c>
      <c r="G58" s="3" t="s">
        <v>116</v>
      </c>
      <c r="H58" s="31">
        <f t="shared" si="2"/>
        <v>1732.9300000000003</v>
      </c>
      <c r="I58" s="30">
        <f>'[56]Staccioli, Alessandro'!$A$7</f>
        <v>1061.6400000000003</v>
      </c>
      <c r="J58" s="29">
        <f>'[56]Staccioli, Alessandro'!$C$7</f>
        <v>671.29</v>
      </c>
      <c r="K58" s="27">
        <v>2000</v>
      </c>
      <c r="L58" s="26">
        <f>'[56]Staccioli, Alessandro'!$K$2</f>
        <v>2024</v>
      </c>
      <c r="M58" s="15">
        <f>'[56]Staccioli, Alessandro'!$C$25</f>
        <v>118</v>
      </c>
      <c r="N58" s="10">
        <f>'[56]Staccioli, Alessandro'!A$14</f>
        <v>23</v>
      </c>
      <c r="O58" s="10">
        <f>'[56]Staccioli, Alessandro'!B$14</f>
        <v>4</v>
      </c>
      <c r="P58" s="10">
        <f>'[56]Staccioli, Alessandro'!C$14</f>
        <v>15</v>
      </c>
      <c r="Q58" s="10">
        <f>'[56]Staccioli, Alessandro'!D$14</f>
        <v>10</v>
      </c>
      <c r="R58" s="10">
        <f>'[56]Staccioli, Alessandro'!E$14</f>
        <v>66</v>
      </c>
      <c r="S58" s="11">
        <f>'[56]Staccioli, Alessandro'!$D$25</f>
        <v>0.2923728813559322</v>
      </c>
      <c r="T58" s="8">
        <f>'[56]Staccioli, Alessandro'!$C$26</f>
        <v>109</v>
      </c>
      <c r="U58" s="9">
        <f>'[56]Staccioli, Alessandro'!A$18</f>
        <v>20</v>
      </c>
      <c r="V58" s="9">
        <f>'[56]Staccioli, Alessandro'!B$18</f>
        <v>4</v>
      </c>
      <c r="W58" s="9">
        <f>'[56]Staccioli, Alessandro'!C$18</f>
        <v>15</v>
      </c>
      <c r="X58" s="9">
        <f>'[56]Staccioli, Alessandro'!D$18</f>
        <v>9</v>
      </c>
      <c r="Y58" s="9">
        <f>'[56]Staccioli, Alessandro'!E$18</f>
        <v>61</v>
      </c>
      <c r="Z58" s="20">
        <f>'[56]Staccioli, Alessandro'!$D$26</f>
        <v>0.28899082568807338</v>
      </c>
      <c r="AA58" s="21">
        <f>'[56]Staccioli, Alessandro'!$C$27</f>
        <v>9</v>
      </c>
      <c r="AB58" s="22">
        <f>'[56]Staccioli, Alessandro'!A$22</f>
        <v>3</v>
      </c>
      <c r="AC58" s="22">
        <f>'[56]Staccioli, Alessandro'!B$22</f>
        <v>0</v>
      </c>
      <c r="AD58" s="22">
        <f>'[56]Staccioli, Alessandro'!C$22</f>
        <v>0</v>
      </c>
      <c r="AE58" s="22">
        <f>'[56]Staccioli, Alessandro'!D$22</f>
        <v>1</v>
      </c>
      <c r="AF58" s="22">
        <f>'[56]Staccioli, Alessandro'!E$22</f>
        <v>5</v>
      </c>
      <c r="AG58" s="23">
        <f>'[56]Staccioli, Alessandro'!$D$27</f>
        <v>0.33333333333333331</v>
      </c>
    </row>
    <row r="59" spans="1:33" x14ac:dyDescent="0.25">
      <c r="A59" s="2" t="str">
        <f>'[57]Smith, Paul'!$G$5</f>
        <v>General</v>
      </c>
      <c r="B59" s="3" t="s">
        <v>152</v>
      </c>
      <c r="C59" s="4" t="s">
        <v>21</v>
      </c>
      <c r="D59" s="4">
        <v>2</v>
      </c>
      <c r="E59" s="4">
        <v>3</v>
      </c>
      <c r="F59" s="4">
        <v>3</v>
      </c>
      <c r="G59" s="3" t="s">
        <v>117</v>
      </c>
      <c r="H59" s="31">
        <f t="shared" si="2"/>
        <v>2010.6350000000002</v>
      </c>
      <c r="I59" s="30">
        <f>'[57]Smith, Paul'!$A$7</f>
        <v>654.97500000000014</v>
      </c>
      <c r="J59" s="29">
        <f>'[57]Smith, Paul'!$C$7</f>
        <v>1355.66</v>
      </c>
      <c r="K59" s="27">
        <v>2000</v>
      </c>
      <c r="L59" s="26">
        <f>'[57]Smith, Paul'!$K$2</f>
        <v>2020</v>
      </c>
      <c r="M59" s="15">
        <f>'[57]Smith, Paul'!$C$25</f>
        <v>116</v>
      </c>
      <c r="N59" s="10">
        <f>'[57]Smith, Paul'!A$14</f>
        <v>12</v>
      </c>
      <c r="O59" s="10">
        <f>'[57]Smith, Paul'!B$14</f>
        <v>3</v>
      </c>
      <c r="P59" s="10">
        <f>'[57]Smith, Paul'!C$14</f>
        <v>31</v>
      </c>
      <c r="Q59" s="10">
        <f>'[57]Smith, Paul'!D$14</f>
        <v>17</v>
      </c>
      <c r="R59" s="10">
        <f>'[57]Smith, Paul'!E$14</f>
        <v>53</v>
      </c>
      <c r="S59" s="11">
        <f>'[57]Smith, Paul'!$D$25</f>
        <v>0.26293103448275862</v>
      </c>
      <c r="T59" s="8">
        <f>'[57]Smith, Paul'!$C$26</f>
        <v>64</v>
      </c>
      <c r="U59" s="9">
        <f>'[57]Smith, Paul'!A$18</f>
        <v>4</v>
      </c>
      <c r="V59" s="9">
        <f>'[57]Smith, Paul'!B$18</f>
        <v>3</v>
      </c>
      <c r="W59" s="9">
        <f>'[57]Smith, Paul'!C$18</f>
        <v>20</v>
      </c>
      <c r="X59" s="9">
        <f>'[57]Smith, Paul'!D$18</f>
        <v>10</v>
      </c>
      <c r="Y59" s="9">
        <f>'[57]Smith, Paul'!E$18</f>
        <v>27</v>
      </c>
      <c r="Z59" s="20">
        <f>'[57]Smith, Paul'!$D$26</f>
        <v>0.265625</v>
      </c>
      <c r="AA59" s="21">
        <f>'[57]Smith, Paul'!$C$27</f>
        <v>52</v>
      </c>
      <c r="AB59" s="22">
        <f>'[57]Smith, Paul'!A$22</f>
        <v>8</v>
      </c>
      <c r="AC59" s="22">
        <f>'[57]Smith, Paul'!B$22</f>
        <v>0</v>
      </c>
      <c r="AD59" s="22">
        <f>'[57]Smith, Paul'!C$22</f>
        <v>11</v>
      </c>
      <c r="AE59" s="22">
        <f>'[57]Smith, Paul'!D$22</f>
        <v>7</v>
      </c>
      <c r="AF59" s="22">
        <f>'[57]Smith, Paul'!E$22</f>
        <v>26</v>
      </c>
      <c r="AG59" s="23">
        <f>'[57]Smith, Paul'!$D$27</f>
        <v>0.25961538461538464</v>
      </c>
    </row>
    <row r="60" spans="1:33" x14ac:dyDescent="0.25">
      <c r="A60" s="2" t="str">
        <f>'[58]Glisson, Rick'!$G$5</f>
        <v>Brig. Gen.</v>
      </c>
      <c r="B60" s="3" t="s">
        <v>151</v>
      </c>
      <c r="C60" s="4" t="s">
        <v>21</v>
      </c>
      <c r="D60" s="4">
        <v>2</v>
      </c>
      <c r="E60" s="4">
        <v>3</v>
      </c>
      <c r="F60" s="4">
        <v>4</v>
      </c>
      <c r="G60" s="3" t="s">
        <v>118</v>
      </c>
      <c r="H60" s="31">
        <f t="shared" si="2"/>
        <v>430.56</v>
      </c>
      <c r="I60" s="30">
        <f>'[58]Glisson, Rick'!$A$7</f>
        <v>122.56</v>
      </c>
      <c r="J60" s="29">
        <f>'[58]Glisson, Rick'!$C$7</f>
        <v>308</v>
      </c>
      <c r="K60" s="27">
        <v>2009</v>
      </c>
      <c r="L60" s="26">
        <f>'[58]Glisson, Rick'!$K$2</f>
        <v>2022</v>
      </c>
      <c r="M60" s="15">
        <f>'[58]Glisson, Rick'!$C$25</f>
        <v>12</v>
      </c>
      <c r="N60" s="10">
        <f>'[58]Glisson, Rick'!A$14</f>
        <v>9</v>
      </c>
      <c r="O60" s="10">
        <f>'[58]Glisson, Rick'!B$14</f>
        <v>1</v>
      </c>
      <c r="P60" s="10">
        <f>'[58]Glisson, Rick'!C$14</f>
        <v>1</v>
      </c>
      <c r="Q60" s="10">
        <f>'[58]Glisson, Rick'!D$14</f>
        <v>0</v>
      </c>
      <c r="R60" s="10">
        <f>'[58]Glisson, Rick'!E$14</f>
        <v>1</v>
      </c>
      <c r="S60" s="11">
        <f>'[58]Glisson, Rick'!$D$25</f>
        <v>0.875</v>
      </c>
      <c r="T60" s="8">
        <f>'[58]Glisson, Rick'!$C$26</f>
        <v>5</v>
      </c>
      <c r="U60" s="9">
        <f>'[58]Glisson, Rick'!A$18</f>
        <v>4</v>
      </c>
      <c r="V60" s="9">
        <f>'[58]Glisson, Rick'!B$18</f>
        <v>0</v>
      </c>
      <c r="W60" s="9">
        <f>'[58]Glisson, Rick'!C$18</f>
        <v>1</v>
      </c>
      <c r="X60" s="9">
        <f>'[58]Glisson, Rick'!D$18</f>
        <v>0</v>
      </c>
      <c r="Y60" s="9">
        <f>'[58]Glisson, Rick'!E$18</f>
        <v>0</v>
      </c>
      <c r="Z60" s="20">
        <f>'[58]Glisson, Rick'!$D$26</f>
        <v>0.9</v>
      </c>
      <c r="AA60" s="21">
        <f>'[58]Glisson, Rick'!$C$27</f>
        <v>7</v>
      </c>
      <c r="AB60" s="22">
        <f>'[58]Glisson, Rick'!A$22</f>
        <v>5</v>
      </c>
      <c r="AC60" s="22">
        <f>'[58]Glisson, Rick'!B$22</f>
        <v>1</v>
      </c>
      <c r="AD60" s="22">
        <f>'[58]Glisson, Rick'!C$22</f>
        <v>0</v>
      </c>
      <c r="AE60" s="22">
        <f>'[58]Glisson, Rick'!D$22</f>
        <v>0</v>
      </c>
      <c r="AF60" s="22">
        <f>'[58]Glisson, Rick'!E$22</f>
        <v>1</v>
      </c>
      <c r="AG60" s="23">
        <f>'[58]Glisson, Rick'!$D$27</f>
        <v>0.8571428571428571</v>
      </c>
    </row>
    <row r="61" spans="1:33" x14ac:dyDescent="0.25">
      <c r="A61" s="2" t="str">
        <f>'[59]Jensen, Gerald'!$G$5</f>
        <v>Lt. Gen.</v>
      </c>
      <c r="B61" s="3" t="s">
        <v>150</v>
      </c>
      <c r="C61" s="4" t="s">
        <v>21</v>
      </c>
      <c r="D61" s="4">
        <v>2</v>
      </c>
      <c r="E61" s="4">
        <v>3</v>
      </c>
      <c r="F61" s="4">
        <v>5</v>
      </c>
      <c r="G61" s="3" t="s">
        <v>119</v>
      </c>
      <c r="H61" s="31">
        <f t="shared" si="2"/>
        <v>2864.7149999999997</v>
      </c>
      <c r="I61" s="30">
        <f>'[59]Jensen, Gerald'!$A$7</f>
        <v>1354.7749999999996</v>
      </c>
      <c r="J61" s="29">
        <f>'[59]Jensen, Gerald'!$C$7</f>
        <v>1509.94</v>
      </c>
      <c r="K61" s="27">
        <v>2000</v>
      </c>
      <c r="L61" s="26">
        <f>'[59]Jensen, Gerald'!$K$2</f>
        <v>2023</v>
      </c>
      <c r="M61" s="15">
        <f>'[59]Jensen, Gerald'!$C$25</f>
        <v>195</v>
      </c>
      <c r="N61" s="10">
        <f>'[59]Jensen, Gerald'!A$14</f>
        <v>46</v>
      </c>
      <c r="O61" s="10">
        <f>'[59]Jensen, Gerald'!B$14</f>
        <v>19</v>
      </c>
      <c r="P61" s="10">
        <f>'[59]Jensen, Gerald'!C$14</f>
        <v>37</v>
      </c>
      <c r="Q61" s="10">
        <f>'[59]Jensen, Gerald'!D$14</f>
        <v>34</v>
      </c>
      <c r="R61" s="10">
        <f>'[59]Jensen, Gerald'!E$14</f>
        <v>59</v>
      </c>
      <c r="S61" s="11">
        <f>'[59]Jensen, Gerald'!$D$25</f>
        <v>0.42820512820512818</v>
      </c>
      <c r="T61" s="8">
        <f>'[59]Jensen, Gerald'!$C$26</f>
        <v>183</v>
      </c>
      <c r="U61" s="9">
        <f>'[59]Jensen, Gerald'!A$18</f>
        <v>42</v>
      </c>
      <c r="V61" s="9">
        <f>'[59]Jensen, Gerald'!B$18</f>
        <v>19</v>
      </c>
      <c r="W61" s="9">
        <f>'[59]Jensen, Gerald'!C$18</f>
        <v>36</v>
      </c>
      <c r="X61" s="9">
        <f>'[59]Jensen, Gerald'!D$18</f>
        <v>32</v>
      </c>
      <c r="Y61" s="9">
        <f>'[59]Jensen, Gerald'!E$18</f>
        <v>54</v>
      </c>
      <c r="Z61" s="20">
        <f>'[59]Jensen, Gerald'!$D$26</f>
        <v>0.43169398907103823</v>
      </c>
      <c r="AA61" s="21">
        <f>'[59]Jensen, Gerald'!$C$27</f>
        <v>12</v>
      </c>
      <c r="AB61" s="22">
        <f>'[59]Jensen, Gerald'!A$22</f>
        <v>4</v>
      </c>
      <c r="AC61" s="22">
        <f>'[59]Jensen, Gerald'!B$22</f>
        <v>0</v>
      </c>
      <c r="AD61" s="22">
        <f>'[59]Jensen, Gerald'!C$22</f>
        <v>1</v>
      </c>
      <c r="AE61" s="22">
        <f>'[59]Jensen, Gerald'!D$22</f>
        <v>2</v>
      </c>
      <c r="AF61" s="22">
        <f>'[59]Jensen, Gerald'!E$22</f>
        <v>5</v>
      </c>
      <c r="AG61" s="23">
        <f>'[59]Jensen, Gerald'!$D$27</f>
        <v>0.375</v>
      </c>
    </row>
    <row r="62" spans="1:33" x14ac:dyDescent="0.25">
      <c r="A62" s="2" t="str">
        <f>'[60]Brown, Rick'!$G$5</f>
        <v>Brig. Gen.</v>
      </c>
      <c r="B62" s="3" t="s">
        <v>149</v>
      </c>
      <c r="C62" s="4" t="s">
        <v>21</v>
      </c>
      <c r="D62" s="4">
        <v>2</v>
      </c>
      <c r="E62" s="4">
        <v>3</v>
      </c>
      <c r="F62" s="4">
        <v>6</v>
      </c>
      <c r="G62" s="3" t="s">
        <v>120</v>
      </c>
      <c r="H62" s="31">
        <f t="shared" si="2"/>
        <v>1070.4299999999998</v>
      </c>
      <c r="I62" s="30">
        <f>'[60]Brown, Rick'!$A$7</f>
        <v>840.42999999999972</v>
      </c>
      <c r="J62" s="29">
        <f>'[60]Brown, Rick'!$C$7</f>
        <v>230</v>
      </c>
      <c r="K62" s="27">
        <v>2006</v>
      </c>
      <c r="L62" s="26">
        <f>'[60]Brown, Rick'!$K$2</f>
        <v>2024</v>
      </c>
      <c r="M62" s="15">
        <f>'[60]Brown, Rick'!$C$25</f>
        <v>63</v>
      </c>
      <c r="N62" s="10">
        <f>'[60]Brown, Rick'!A$14</f>
        <v>30</v>
      </c>
      <c r="O62" s="10">
        <f>'[60]Brown, Rick'!B$14</f>
        <v>13</v>
      </c>
      <c r="P62" s="10">
        <f>'[60]Brown, Rick'!C$14</f>
        <v>14</v>
      </c>
      <c r="Q62" s="10">
        <f>'[60]Brown, Rick'!D$14</f>
        <v>2</v>
      </c>
      <c r="R62" s="10">
        <f>'[60]Brown, Rick'!E$14</f>
        <v>4</v>
      </c>
      <c r="S62" s="11">
        <f>'[60]Brown, Rick'!$D$25</f>
        <v>0.79365079365079361</v>
      </c>
      <c r="T62" s="8">
        <f>'[60]Brown, Rick'!$C$26</f>
        <v>55</v>
      </c>
      <c r="U62" s="9">
        <f>'[60]Brown, Rick'!A$18</f>
        <v>27</v>
      </c>
      <c r="V62" s="9">
        <f>'[60]Brown, Rick'!B$18</f>
        <v>12</v>
      </c>
      <c r="W62" s="9">
        <f>'[60]Brown, Rick'!C$18</f>
        <v>13</v>
      </c>
      <c r="X62" s="9">
        <f>'[60]Brown, Rick'!D$18</f>
        <v>2</v>
      </c>
      <c r="Y62" s="9">
        <f>'[60]Brown, Rick'!E$18</f>
        <v>1</v>
      </c>
      <c r="Z62" s="20">
        <f>'[60]Brown, Rick'!$D$26</f>
        <v>0.82727272727272727</v>
      </c>
      <c r="AA62" s="21">
        <f>'[60]Brown, Rick'!$C$27</f>
        <v>8</v>
      </c>
      <c r="AB62" s="22">
        <f>'[60]Brown, Rick'!A$22</f>
        <v>3</v>
      </c>
      <c r="AC62" s="22">
        <f>'[60]Brown, Rick'!B$22</f>
        <v>1</v>
      </c>
      <c r="AD62" s="22">
        <f>'[60]Brown, Rick'!C$22</f>
        <v>1</v>
      </c>
      <c r="AE62" s="22">
        <f>'[60]Brown, Rick'!D$22</f>
        <v>0</v>
      </c>
      <c r="AF62" s="22">
        <f>'[60]Brown, Rick'!E$22</f>
        <v>3</v>
      </c>
      <c r="AG62" s="23">
        <f>'[60]Brown, Rick'!$D$27</f>
        <v>0.5625</v>
      </c>
    </row>
    <row r="63" spans="1:33" x14ac:dyDescent="0.25">
      <c r="A63" s="2" t="str">
        <f>'[61]Blanchett, Scott'!$G$5</f>
        <v>Field Lt.</v>
      </c>
      <c r="B63" s="3" t="s">
        <v>146</v>
      </c>
      <c r="C63" s="4" t="s">
        <v>21</v>
      </c>
      <c r="D63" s="4">
        <v>2</v>
      </c>
      <c r="E63" s="4">
        <v>3</v>
      </c>
      <c r="F63" s="4">
        <v>7</v>
      </c>
      <c r="G63" s="3" t="s">
        <v>121</v>
      </c>
      <c r="H63" s="31">
        <f t="shared" si="2"/>
        <v>33.74</v>
      </c>
      <c r="I63" s="30">
        <f>'[61]Blanchett, Scott'!$A$7</f>
        <v>33.74</v>
      </c>
      <c r="J63" s="29">
        <f>'[61]Blanchett, Scott'!$C$7</f>
        <v>0</v>
      </c>
      <c r="K63" s="27">
        <v>2024</v>
      </c>
      <c r="L63" s="26">
        <f>'[61]Blanchett, Scott'!$K$2</f>
        <v>2024</v>
      </c>
      <c r="M63" s="15">
        <f>'[61]Blanchett, Scott'!$C$25</f>
        <v>3</v>
      </c>
      <c r="N63" s="10">
        <f>'[61]Blanchett, Scott'!A$14</f>
        <v>0</v>
      </c>
      <c r="O63" s="10">
        <f>'[61]Blanchett, Scott'!B$14</f>
        <v>0</v>
      </c>
      <c r="P63" s="10">
        <f>'[61]Blanchett, Scott'!C$14</f>
        <v>1</v>
      </c>
      <c r="Q63" s="10">
        <f>'[61]Blanchett, Scott'!D$14</f>
        <v>0</v>
      </c>
      <c r="R63" s="10">
        <f>'[61]Blanchett, Scott'!E$14</f>
        <v>2</v>
      </c>
      <c r="S63" s="11">
        <f>'[61]Blanchett, Scott'!$D$25</f>
        <v>0.16666666666666666</v>
      </c>
      <c r="T63" s="8">
        <f>'[61]Blanchett, Scott'!$C$26</f>
        <v>2</v>
      </c>
      <c r="U63" s="9">
        <f>'[61]Blanchett, Scott'!A$18</f>
        <v>0</v>
      </c>
      <c r="V63" s="9">
        <f>'[61]Blanchett, Scott'!B$18</f>
        <v>0</v>
      </c>
      <c r="W63" s="9">
        <f>'[61]Blanchett, Scott'!C$18</f>
        <v>0</v>
      </c>
      <c r="X63" s="9">
        <f>'[61]Blanchett, Scott'!D$18</f>
        <v>0</v>
      </c>
      <c r="Y63" s="9">
        <f>'[61]Blanchett, Scott'!E$18</f>
        <v>2</v>
      </c>
      <c r="Z63" s="20">
        <f>'[61]Blanchett, Scott'!$D$26</f>
        <v>0</v>
      </c>
      <c r="AA63" s="21">
        <f>'[61]Blanchett, Scott'!$C$27</f>
        <v>1</v>
      </c>
      <c r="AB63" s="22">
        <f>'[61]Blanchett, Scott'!A$22</f>
        <v>0</v>
      </c>
      <c r="AC63" s="22">
        <f>'[61]Blanchett, Scott'!B$22</f>
        <v>0</v>
      </c>
      <c r="AD63" s="22">
        <f>'[61]Blanchett, Scott'!C$22</f>
        <v>1</v>
      </c>
      <c r="AE63" s="22">
        <f>'[61]Blanchett, Scott'!D$22</f>
        <v>0</v>
      </c>
      <c r="AF63" s="22">
        <f>'[61]Blanchett, Scott'!E$22</f>
        <v>0</v>
      </c>
      <c r="AG63" s="23">
        <f>'[61]Blanchett, Scott'!$D$27</f>
        <v>0.5</v>
      </c>
    </row>
    <row r="64" spans="1:33" x14ac:dyDescent="0.25">
      <c r="A64" s="2" t="str">
        <f>'[62]Ludwig, Scott'!$G$5</f>
        <v>General</v>
      </c>
      <c r="B64" s="3" t="s">
        <v>154</v>
      </c>
      <c r="C64" s="4" t="s">
        <v>21</v>
      </c>
      <c r="D64" s="4">
        <v>2</v>
      </c>
      <c r="E64" s="4">
        <v>4</v>
      </c>
      <c r="F64" s="4" t="s">
        <v>0</v>
      </c>
      <c r="G64" s="3" t="s">
        <v>122</v>
      </c>
      <c r="H64" s="31">
        <f t="shared" si="2"/>
        <v>4988.22</v>
      </c>
      <c r="I64" s="30">
        <f>'[62]Ludwig, Scott'!$A$7</f>
        <v>759.77999999999986</v>
      </c>
      <c r="J64" s="29">
        <f>'[62]Ludwig, Scott'!$C$7</f>
        <v>4228.4400000000005</v>
      </c>
      <c r="K64" s="27">
        <v>2003</v>
      </c>
      <c r="L64" s="26">
        <f>'[62]Ludwig, Scott'!$K$2</f>
        <v>2021</v>
      </c>
      <c r="M64" s="15">
        <f>'[62]Ludwig, Scott'!$C$25</f>
        <v>167</v>
      </c>
      <c r="N64" s="10">
        <f>'[62]Ludwig, Scott'!A$14</f>
        <v>22</v>
      </c>
      <c r="O64" s="10">
        <f>'[62]Ludwig, Scott'!B$14</f>
        <v>22</v>
      </c>
      <c r="P64" s="10">
        <f>'[62]Ludwig, Scott'!C$14</f>
        <v>44</v>
      </c>
      <c r="Q64" s="10">
        <f>'[62]Ludwig, Scott'!D$14</f>
        <v>24</v>
      </c>
      <c r="R64" s="10">
        <f>'[62]Ludwig, Scott'!E$14</f>
        <v>55</v>
      </c>
      <c r="S64" s="11">
        <f>'[62]Ludwig, Scott'!$D$25</f>
        <v>0.39520958083832336</v>
      </c>
      <c r="T64" s="8">
        <f>'[62]Ludwig, Scott'!$C$26</f>
        <v>161</v>
      </c>
      <c r="U64" s="9">
        <f>'[62]Ludwig, Scott'!A$18</f>
        <v>22</v>
      </c>
      <c r="V64" s="9">
        <f>'[62]Ludwig, Scott'!B$18</f>
        <v>21</v>
      </c>
      <c r="W64" s="9">
        <f>'[62]Ludwig, Scott'!C$18</f>
        <v>43</v>
      </c>
      <c r="X64" s="9">
        <f>'[62]Ludwig, Scott'!D$18</f>
        <v>22</v>
      </c>
      <c r="Y64" s="9">
        <f>'[62]Ludwig, Scott'!E$18</f>
        <v>53</v>
      </c>
      <c r="Z64" s="20">
        <f>'[62]Ludwig, Scott'!$D$26</f>
        <v>0.40062111801242234</v>
      </c>
      <c r="AA64" s="21">
        <f>'[62]Ludwig, Scott'!$C$27</f>
        <v>6</v>
      </c>
      <c r="AB64" s="22">
        <f>'[62]Ludwig, Scott'!A$22</f>
        <v>0</v>
      </c>
      <c r="AC64" s="22">
        <f>'[62]Ludwig, Scott'!B$22</f>
        <v>1</v>
      </c>
      <c r="AD64" s="22">
        <f>'[62]Ludwig, Scott'!C$22</f>
        <v>1</v>
      </c>
      <c r="AE64" s="22">
        <f>'[62]Ludwig, Scott'!D$22</f>
        <v>2</v>
      </c>
      <c r="AF64" s="22">
        <f>'[62]Ludwig, Scott'!E$22</f>
        <v>2</v>
      </c>
      <c r="AG64" s="23">
        <f>'[62]Ludwig, Scott'!$D$27</f>
        <v>0.25</v>
      </c>
    </row>
    <row r="65" spans="1:33" x14ac:dyDescent="0.25">
      <c r="A65" s="2" t="str">
        <f>'[63]Weir, Robert'!$G$5</f>
        <v>General</v>
      </c>
      <c r="B65" s="3" t="s">
        <v>155</v>
      </c>
      <c r="C65" s="4" t="s">
        <v>21</v>
      </c>
      <c r="D65" s="4">
        <v>2</v>
      </c>
      <c r="E65" s="4">
        <v>4</v>
      </c>
      <c r="F65" s="4">
        <v>1</v>
      </c>
      <c r="G65" s="3" t="s">
        <v>123</v>
      </c>
      <c r="H65" s="31">
        <f t="shared" si="2"/>
        <v>4733.5599999999995</v>
      </c>
      <c r="I65" s="30">
        <f>'[63]Weir, Robert'!$A$7</f>
        <v>733.32</v>
      </c>
      <c r="J65" s="29">
        <f>'[63]Weir, Robert'!$C$7</f>
        <v>4000.24</v>
      </c>
      <c r="K65" s="27">
        <v>2002</v>
      </c>
      <c r="L65" s="26">
        <f>'[63]Weir, Robert'!$K$2</f>
        <v>2019</v>
      </c>
      <c r="M65" s="15">
        <f>'[63]Weir, Robert'!$C$25</f>
        <v>101</v>
      </c>
      <c r="N65" s="10">
        <f>'[63]Weir, Robert'!A$14</f>
        <v>45</v>
      </c>
      <c r="O65" s="10">
        <f>'[63]Weir, Robert'!B$14</f>
        <v>11</v>
      </c>
      <c r="P65" s="10">
        <f>'[63]Weir, Robert'!C$14</f>
        <v>17</v>
      </c>
      <c r="Q65" s="10">
        <f>'[63]Weir, Robert'!D$14</f>
        <v>10</v>
      </c>
      <c r="R65" s="10">
        <f>'[63]Weir, Robert'!E$14</f>
        <v>18</v>
      </c>
      <c r="S65" s="11">
        <f>'[63]Weir, Robert'!$D$25</f>
        <v>0.63861386138613863</v>
      </c>
      <c r="T65" s="8">
        <f>'[63]Weir, Robert'!$C$26</f>
        <v>82</v>
      </c>
      <c r="U65" s="9">
        <f>'[63]Weir, Robert'!A$18</f>
        <v>36</v>
      </c>
      <c r="V65" s="9">
        <f>'[63]Weir, Robert'!B$18</f>
        <v>8</v>
      </c>
      <c r="W65" s="9">
        <f>'[63]Weir, Robert'!C$18</f>
        <v>17</v>
      </c>
      <c r="X65" s="9">
        <f>'[63]Weir, Robert'!D$18</f>
        <v>7</v>
      </c>
      <c r="Y65" s="9">
        <f>'[63]Weir, Robert'!E$18</f>
        <v>14</v>
      </c>
      <c r="Z65" s="20">
        <f>'[63]Weir, Robert'!$D$26</f>
        <v>0.6402439024390244</v>
      </c>
      <c r="AA65" s="21">
        <f>'[63]Weir, Robert'!$C$27</f>
        <v>19</v>
      </c>
      <c r="AB65" s="22">
        <f>'[63]Weir, Robert'!A$22</f>
        <v>9</v>
      </c>
      <c r="AC65" s="22">
        <f>'[63]Weir, Robert'!B$22</f>
        <v>3</v>
      </c>
      <c r="AD65" s="22">
        <f>'[63]Weir, Robert'!C$22</f>
        <v>0</v>
      </c>
      <c r="AE65" s="22">
        <f>'[63]Weir, Robert'!D$22</f>
        <v>3</v>
      </c>
      <c r="AF65" s="22">
        <f>'[63]Weir, Robert'!E$22</f>
        <v>4</v>
      </c>
      <c r="AG65" s="23">
        <f>'[63]Weir, Robert'!$D$27</f>
        <v>0.63157894736842102</v>
      </c>
    </row>
    <row r="66" spans="1:33" x14ac:dyDescent="0.25">
      <c r="A66" s="2" t="str">
        <f>'[64]Smith, Hank'!$G$5</f>
        <v>Brig. Gen.</v>
      </c>
      <c r="B66" s="3" t="s">
        <v>156</v>
      </c>
      <c r="C66" s="4" t="s">
        <v>21</v>
      </c>
      <c r="D66" s="4">
        <v>2</v>
      </c>
      <c r="E66" s="4">
        <v>4</v>
      </c>
      <c r="F66" s="4">
        <v>2</v>
      </c>
      <c r="G66" s="3" t="s">
        <v>124</v>
      </c>
      <c r="H66" s="31">
        <f t="shared" si="2"/>
        <v>788.48</v>
      </c>
      <c r="I66" s="30">
        <f>'[64]Smith, Hank'!$A$7</f>
        <v>249.20999999999998</v>
      </c>
      <c r="J66" s="29">
        <f>'[64]Smith, Hank'!$C$7</f>
        <v>539.27</v>
      </c>
      <c r="K66" s="27">
        <v>2002</v>
      </c>
      <c r="L66" s="26">
        <f>'[64]Smith, Hank'!$K$2</f>
        <v>2010</v>
      </c>
      <c r="M66" s="15">
        <f>'[64]Smith, Hank'!C$25</f>
        <v>25</v>
      </c>
      <c r="N66" s="10">
        <f>'[64]Smith, Hank'!A$14</f>
        <v>5</v>
      </c>
      <c r="O66" s="10">
        <f>'[64]Smith, Hank'!B$14</f>
        <v>8</v>
      </c>
      <c r="P66" s="10">
        <f>'[64]Smith, Hank'!C$14</f>
        <v>6</v>
      </c>
      <c r="Q66" s="10">
        <f>'[64]Smith, Hank'!D$14</f>
        <v>3</v>
      </c>
      <c r="R66" s="10">
        <f>'[64]Smith, Hank'!E$14</f>
        <v>3</v>
      </c>
      <c r="S66" s="11">
        <f>'[64]Smith, Hank'!$D$25</f>
        <v>0.64</v>
      </c>
      <c r="T66" s="8">
        <f>'[64]Smith, Hank'!$C$26</f>
        <v>23</v>
      </c>
      <c r="U66" s="9">
        <f>'[64]Smith, Hank'!A$18</f>
        <v>4</v>
      </c>
      <c r="V66" s="9">
        <f>'[64]Smith, Hank'!B$18</f>
        <v>8</v>
      </c>
      <c r="W66" s="9">
        <f>'[64]Smith, Hank'!C$18</f>
        <v>6</v>
      </c>
      <c r="X66" s="9">
        <f>'[64]Smith, Hank'!D$18</f>
        <v>2</v>
      </c>
      <c r="Y66" s="9">
        <f>'[64]Smith, Hank'!E$18</f>
        <v>3</v>
      </c>
      <c r="Z66" s="20">
        <f>'[64]Smith, Hank'!$D$26</f>
        <v>0.65217391304347827</v>
      </c>
      <c r="AA66" s="21">
        <f>'[64]Smith, Hank'!$C$27</f>
        <v>2</v>
      </c>
      <c r="AB66" s="22">
        <f>'[64]Smith, Hank'!A$22</f>
        <v>1</v>
      </c>
      <c r="AC66" s="22">
        <f>'[64]Smith, Hank'!B$22</f>
        <v>0</v>
      </c>
      <c r="AD66" s="22">
        <f>'[64]Smith, Hank'!C$22</f>
        <v>0</v>
      </c>
      <c r="AE66" s="22">
        <f>'[64]Smith, Hank'!D$22</f>
        <v>1</v>
      </c>
      <c r="AF66" s="22">
        <f>'[64]Smith, Hank'!E$22</f>
        <v>0</v>
      </c>
      <c r="AG66" s="23">
        <f>'[64]Smith, Hank'!$D$27</f>
        <v>0.5</v>
      </c>
    </row>
    <row r="67" spans="1:33" x14ac:dyDescent="0.25">
      <c r="A67" s="2" t="str">
        <f>'[65]Newton, John'!$G$5</f>
        <v>General</v>
      </c>
      <c r="B67" s="3" t="s">
        <v>157</v>
      </c>
      <c r="C67" s="4" t="s">
        <v>21</v>
      </c>
      <c r="D67" s="4">
        <v>2</v>
      </c>
      <c r="E67" s="4">
        <v>4</v>
      </c>
      <c r="F67" s="4">
        <v>3</v>
      </c>
      <c r="G67" s="3" t="s">
        <v>125</v>
      </c>
      <c r="H67" s="31">
        <f t="shared" si="2"/>
        <v>2514.85</v>
      </c>
      <c r="I67" s="30">
        <f>'[65]Newton, John'!$A$7</f>
        <v>365.84999999999991</v>
      </c>
      <c r="J67" s="29">
        <f>'[65]Newton, John'!$C$7</f>
        <v>2149</v>
      </c>
      <c r="K67" s="27">
        <v>2006</v>
      </c>
      <c r="L67" s="26">
        <f>'[65]Newton, John'!$K$2</f>
        <v>2019</v>
      </c>
      <c r="M67" s="15">
        <f>'[65]Newton, John'!$C$25</f>
        <v>72</v>
      </c>
      <c r="N67" s="10">
        <f>'[65]Newton, John'!A$14</f>
        <v>16</v>
      </c>
      <c r="O67" s="10">
        <f>'[65]Newton, John'!B$14</f>
        <v>14</v>
      </c>
      <c r="P67" s="10">
        <f>'[65]Newton, John'!C$14</f>
        <v>20</v>
      </c>
      <c r="Q67" s="10">
        <f>'[65]Newton, John'!D$14</f>
        <v>10</v>
      </c>
      <c r="R67" s="10">
        <f>'[65]Newton, John'!E$14</f>
        <v>12</v>
      </c>
      <c r="S67" s="11">
        <f>'[65]Newton, John'!$D$25</f>
        <v>0.55555555555555558</v>
      </c>
      <c r="T67" s="8">
        <f>'[65]Newton, John'!$C$26</f>
        <v>34</v>
      </c>
      <c r="U67" s="9">
        <f>'[65]Newton, John'!A$18</f>
        <v>8</v>
      </c>
      <c r="V67" s="9">
        <f>'[65]Newton, John'!B$18</f>
        <v>2</v>
      </c>
      <c r="W67" s="9">
        <f>'[65]Newton, John'!C$18</f>
        <v>11</v>
      </c>
      <c r="X67" s="9">
        <f>'[65]Newton, John'!D$18</f>
        <v>5</v>
      </c>
      <c r="Y67" s="9">
        <f>'[65]Newton, John'!E$18</f>
        <v>8</v>
      </c>
      <c r="Z67" s="20">
        <f>'[65]Newton, John'!$D$26</f>
        <v>0.45588235294117646</v>
      </c>
      <c r="AA67" s="21">
        <f>'[65]Newton, John'!$C$27</f>
        <v>38</v>
      </c>
      <c r="AB67" s="22">
        <f>'[65]Newton, John'!A$22</f>
        <v>8</v>
      </c>
      <c r="AC67" s="22">
        <f>'[65]Newton, John'!B$22</f>
        <v>12</v>
      </c>
      <c r="AD67" s="22">
        <f>'[65]Newton, John'!C$22</f>
        <v>9</v>
      </c>
      <c r="AE67" s="22">
        <f>'[65]Newton, John'!D$22</f>
        <v>5</v>
      </c>
      <c r="AF67" s="22">
        <f>'[65]Newton, John'!E$22</f>
        <v>4</v>
      </c>
      <c r="AG67" s="23">
        <f>'[65]Newton, John'!$D$27</f>
        <v>0.64473684210526316</v>
      </c>
    </row>
    <row r="68" spans="1:33" x14ac:dyDescent="0.25">
      <c r="A68" s="2" t="str">
        <f>'[66]Spencer, Dave'!$G$5</f>
        <v>Col.</v>
      </c>
      <c r="B68" s="3" t="s">
        <v>158</v>
      </c>
      <c r="C68" s="4" t="s">
        <v>21</v>
      </c>
      <c r="D68" s="4">
        <v>2</v>
      </c>
      <c r="E68" s="4">
        <v>4</v>
      </c>
      <c r="F68" s="4">
        <v>4</v>
      </c>
      <c r="G68" s="3" t="s">
        <v>126</v>
      </c>
      <c r="H68" s="31">
        <f t="shared" si="2"/>
        <v>238.45000000000002</v>
      </c>
      <c r="I68" s="30">
        <f>'[66]Spencer, Dave'!$A$7</f>
        <v>168.45000000000002</v>
      </c>
      <c r="J68" s="29">
        <f>'[66]Spencer, Dave'!$C$7</f>
        <v>70</v>
      </c>
      <c r="K68" s="27">
        <v>2021</v>
      </c>
      <c r="L68" s="26">
        <f>'[66]Spencer, Dave'!$K$2</f>
        <v>2024</v>
      </c>
      <c r="M68" s="15">
        <f>'[66]Spencer, Dave'!$C$25</f>
        <v>18</v>
      </c>
      <c r="N68" s="10">
        <f>'[66]Spencer, Dave'!A$14</f>
        <v>4</v>
      </c>
      <c r="O68" s="10">
        <f>'[66]Spencer, Dave'!B$14</f>
        <v>2</v>
      </c>
      <c r="P68" s="10">
        <f>'[66]Spencer, Dave'!C$14</f>
        <v>7</v>
      </c>
      <c r="Q68" s="10">
        <f>'[66]Spencer, Dave'!D$14</f>
        <v>0</v>
      </c>
      <c r="R68" s="10">
        <f>'[66]Spencer, Dave'!E$14</f>
        <v>5</v>
      </c>
      <c r="S68" s="11">
        <f>'[66]Spencer, Dave'!$D$25</f>
        <v>0.52777777777777779</v>
      </c>
      <c r="T68" s="8">
        <f>'[66]Spencer, Dave'!$C$26</f>
        <v>16</v>
      </c>
      <c r="U68" s="9">
        <f>'[66]Spencer, Dave'!A$18</f>
        <v>4</v>
      </c>
      <c r="V68" s="9">
        <f>'[66]Spencer, Dave'!B$18</f>
        <v>2</v>
      </c>
      <c r="W68" s="9">
        <f>'[66]Spencer, Dave'!C$18</f>
        <v>6</v>
      </c>
      <c r="X68" s="9">
        <f>'[66]Spencer, Dave'!D$18</f>
        <v>0</v>
      </c>
      <c r="Y68" s="9">
        <f>'[66]Spencer, Dave'!E$18</f>
        <v>4</v>
      </c>
      <c r="Z68" s="20">
        <f>'[66]Spencer, Dave'!$D$26</f>
        <v>0.5625</v>
      </c>
      <c r="AA68" s="21">
        <f>'[66]Spencer, Dave'!$C$27</f>
        <v>2</v>
      </c>
      <c r="AB68" s="22">
        <f>'[66]Spencer, Dave'!A$22</f>
        <v>0</v>
      </c>
      <c r="AC68" s="22">
        <f>'[66]Spencer, Dave'!B$22</f>
        <v>0</v>
      </c>
      <c r="AD68" s="22">
        <f>'[66]Spencer, Dave'!C$22</f>
        <v>1</v>
      </c>
      <c r="AE68" s="22">
        <f>'[66]Spencer, Dave'!D$22</f>
        <v>0</v>
      </c>
      <c r="AF68" s="22">
        <f>'[66]Spencer, Dave'!E$22</f>
        <v>1</v>
      </c>
      <c r="AG68" s="23">
        <f>'[66]Spencer, Dave'!$D$27</f>
        <v>0.25</v>
      </c>
    </row>
    <row r="69" spans="1:33" x14ac:dyDescent="0.25">
      <c r="A69" s="2" t="str">
        <f>'[67]Steele, Pete'!$G$5</f>
        <v>Brig. Gen.</v>
      </c>
      <c r="B69" s="3" t="s">
        <v>159</v>
      </c>
      <c r="C69" s="4" t="s">
        <v>21</v>
      </c>
      <c r="D69" s="4">
        <v>2</v>
      </c>
      <c r="E69" s="4">
        <v>4</v>
      </c>
      <c r="F69" s="4">
        <v>5</v>
      </c>
      <c r="G69" s="3" t="s">
        <v>127</v>
      </c>
      <c r="H69" s="31">
        <f t="shared" si="2"/>
        <v>371.26</v>
      </c>
      <c r="I69" s="30">
        <f>'[67]Steele, Pete'!$A$7</f>
        <v>236.26</v>
      </c>
      <c r="J69" s="29">
        <f>'[67]Steele, Pete'!$C$7</f>
        <v>135</v>
      </c>
      <c r="K69" s="27">
        <v>2020</v>
      </c>
      <c r="L69" s="26">
        <f>'[67]Steele, Pete'!$K$2</f>
        <v>2023</v>
      </c>
      <c r="M69" s="15">
        <f>'[67]Steele, Pete'!$C$25</f>
        <v>19</v>
      </c>
      <c r="N69" s="10">
        <f>'[67]Steele, Pete'!A$14</f>
        <v>7</v>
      </c>
      <c r="O69" s="10">
        <f>'[67]Steele, Pete'!B$14</f>
        <v>0</v>
      </c>
      <c r="P69" s="10">
        <f>'[67]Steele, Pete'!C$14</f>
        <v>3</v>
      </c>
      <c r="Q69" s="10">
        <f>'[67]Steele, Pete'!D$14</f>
        <v>4</v>
      </c>
      <c r="R69" s="10">
        <f>'[67]Steele, Pete'!E$14</f>
        <v>5</v>
      </c>
      <c r="S69" s="11">
        <f>'[67]Steele, Pete'!$D$25</f>
        <v>0.44736842105263158</v>
      </c>
      <c r="T69" s="8">
        <f>'[67]Steele, Pete'!$C$26</f>
        <v>17</v>
      </c>
      <c r="U69" s="9">
        <f>'[67]Steele, Pete'!A$18</f>
        <v>7</v>
      </c>
      <c r="V69" s="9">
        <f>'[67]Steele, Pete'!B$18</f>
        <v>0</v>
      </c>
      <c r="W69" s="9">
        <f>'[67]Steele, Pete'!C$18</f>
        <v>2</v>
      </c>
      <c r="X69" s="9">
        <f>'[67]Steele, Pete'!D$18</f>
        <v>4</v>
      </c>
      <c r="Y69" s="9">
        <f>'[67]Steele, Pete'!E$18</f>
        <v>4</v>
      </c>
      <c r="Z69" s="20">
        <f>'[67]Steele, Pete'!$D$26</f>
        <v>0.47058823529411764</v>
      </c>
      <c r="AA69" s="21">
        <f>'[67]Steele, Pete'!$C$27</f>
        <v>2</v>
      </c>
      <c r="AB69" s="22">
        <f>'[67]Steele, Pete'!A$22</f>
        <v>0</v>
      </c>
      <c r="AC69" s="22">
        <f>'[67]Steele, Pete'!B$22</f>
        <v>0</v>
      </c>
      <c r="AD69" s="22">
        <f>'[67]Steele, Pete'!C$22</f>
        <v>1</v>
      </c>
      <c r="AE69" s="22">
        <f>'[67]Steele, Pete'!D$22</f>
        <v>0</v>
      </c>
      <c r="AF69" s="22">
        <f>'[67]Steele, Pete'!E$22</f>
        <v>1</v>
      </c>
      <c r="AG69" s="23">
        <f>'[67]Steele, Pete'!$D$27</f>
        <v>0.25</v>
      </c>
    </row>
    <row r="70" spans="1:33" x14ac:dyDescent="0.25">
      <c r="A70" s="2" t="str">
        <f>'[68]Porto, Tom'!$G$5</f>
        <v>Capt.</v>
      </c>
      <c r="B70" s="3" t="s">
        <v>160</v>
      </c>
      <c r="C70" s="4" t="s">
        <v>21</v>
      </c>
      <c r="D70" s="4">
        <v>2</v>
      </c>
      <c r="E70" s="4">
        <v>4</v>
      </c>
      <c r="F70" s="4">
        <v>7</v>
      </c>
      <c r="G70" s="3" t="s">
        <v>128</v>
      </c>
      <c r="H70" s="31">
        <f t="shared" si="2"/>
        <v>45</v>
      </c>
      <c r="I70" s="30">
        <f>'[68]Porto, Tom'!$A$7</f>
        <v>0</v>
      </c>
      <c r="J70" s="29">
        <f>'[68]Porto, Tom'!$C$7</f>
        <v>45</v>
      </c>
      <c r="K70" s="27">
        <v>2024</v>
      </c>
      <c r="L70" s="26">
        <f>'[68]Porto, Tom'!$K$2</f>
        <v>2024</v>
      </c>
      <c r="M70" s="15">
        <f>'[68]Porto, Tom'!$C$25</f>
        <v>0</v>
      </c>
      <c r="N70" s="10">
        <f>'[68]Porto, Tom'!A$14</f>
        <v>0</v>
      </c>
      <c r="O70" s="10">
        <f>'[68]Porto, Tom'!B$14</f>
        <v>0</v>
      </c>
      <c r="P70" s="10">
        <f>'[68]Porto, Tom'!C$14</f>
        <v>0</v>
      </c>
      <c r="Q70" s="10">
        <f>'[68]Porto, Tom'!D$14</f>
        <v>0</v>
      </c>
      <c r="R70" s="10">
        <f>'[68]Porto, Tom'!E$14</f>
        <v>0</v>
      </c>
      <c r="S70" s="11" t="e">
        <f>'[68]Porto, Tom'!$D$25</f>
        <v>#DIV/0!</v>
      </c>
      <c r="T70" s="8">
        <f>'[68]Porto, Tom'!$C$26</f>
        <v>0</v>
      </c>
      <c r="U70" s="9">
        <f>'[68]Porto, Tom'!A$18</f>
        <v>0</v>
      </c>
      <c r="V70" s="9">
        <f>'[68]Porto, Tom'!B$18</f>
        <v>0</v>
      </c>
      <c r="W70" s="9">
        <f>'[68]Porto, Tom'!C$18</f>
        <v>0</v>
      </c>
      <c r="X70" s="9">
        <f>'[68]Porto, Tom'!D$18</f>
        <v>0</v>
      </c>
      <c r="Y70" s="9">
        <f>'[68]Porto, Tom'!E$18</f>
        <v>0</v>
      </c>
      <c r="Z70" s="20" t="e">
        <f>'[68]Porto, Tom'!$D$26</f>
        <v>#DIV/0!</v>
      </c>
      <c r="AA70" s="21">
        <f>'[68]Porto, Tom'!$C$27</f>
        <v>0</v>
      </c>
      <c r="AB70" s="22">
        <f>'[68]Porto, Tom'!A$22</f>
        <v>0</v>
      </c>
      <c r="AC70" s="22">
        <f>'[68]Porto, Tom'!B$22</f>
        <v>0</v>
      </c>
      <c r="AD70" s="22">
        <f>'[68]Porto, Tom'!C$22</f>
        <v>0</v>
      </c>
      <c r="AE70" s="22">
        <f>'[68]Porto, Tom'!D$22</f>
        <v>0</v>
      </c>
      <c r="AF70" s="22">
        <f>'[68]Porto, Tom'!E$22</f>
        <v>0</v>
      </c>
      <c r="AG70" s="23" t="e">
        <f>'[68]Porto, Tom'!$D$27</f>
        <v>#DIV/0!</v>
      </c>
    </row>
    <row r="71" spans="1:33" x14ac:dyDescent="0.25">
      <c r="A71" s="36" t="str">
        <f>'[69]McEntegart, Karl'!$G$5</f>
        <v>Maj. Gen.</v>
      </c>
      <c r="B71" s="37" t="s">
        <v>161</v>
      </c>
      <c r="C71" s="38" t="s">
        <v>162</v>
      </c>
      <c r="D71" s="38" t="s">
        <v>0</v>
      </c>
      <c r="E71" s="38" t="s">
        <v>0</v>
      </c>
      <c r="F71" s="38" t="s">
        <v>0</v>
      </c>
      <c r="G71" s="37" t="s">
        <v>172</v>
      </c>
      <c r="H71" s="31">
        <f t="shared" si="2"/>
        <v>528.32500000000005</v>
      </c>
      <c r="I71" s="30">
        <f>'[69]McEntegart, Karl'!$A$7</f>
        <v>143.32499999999999</v>
      </c>
      <c r="J71" s="29">
        <f>'[69]McEntegart, Karl'!$C$7</f>
        <v>385</v>
      </c>
      <c r="K71" s="27">
        <v>2022</v>
      </c>
      <c r="L71" s="26">
        <f>'[69]McEntegart, Karl'!$K$2</f>
        <v>2024</v>
      </c>
      <c r="M71" s="15">
        <f>'[69]McEntegart, Karl'!$C$25</f>
        <v>22</v>
      </c>
      <c r="N71" s="10" cm="1">
        <f t="array" ref="N71:R71">'[69]McEntegart, Karl'!$A$14:$E$14</f>
        <v>4</v>
      </c>
      <c r="O71" s="10">
        <v>0</v>
      </c>
      <c r="P71" s="10">
        <v>4</v>
      </c>
      <c r="Q71" s="10">
        <v>2</v>
      </c>
      <c r="R71" s="10">
        <v>12</v>
      </c>
      <c r="S71" s="11">
        <f>'[69]McEntegart, Karl'!$D$25</f>
        <v>0.27272727272727271</v>
      </c>
      <c r="T71" s="8">
        <f>'[69]McEntegart, Karl'!$C$26</f>
        <v>17</v>
      </c>
      <c r="U71" s="9" cm="1">
        <f t="array" ref="U71:Y71">'[69]McEntegart, Karl'!$A$18:$E$18</f>
        <v>3</v>
      </c>
      <c r="V71" s="9">
        <v>0</v>
      </c>
      <c r="W71" s="9">
        <v>2</v>
      </c>
      <c r="X71" s="9">
        <v>2</v>
      </c>
      <c r="Y71" s="9">
        <v>10</v>
      </c>
      <c r="Z71" s="20">
        <f>'[69]McEntegart, Karl'!$D$26</f>
        <v>0.23529411764705882</v>
      </c>
      <c r="AA71" s="21">
        <f>'[69]McEntegart, Karl'!$C$27</f>
        <v>5</v>
      </c>
      <c r="AB71" s="22" cm="1">
        <f t="array" ref="AB71:AF71">'[69]McEntegart, Karl'!$A$22:$E$22</f>
        <v>1</v>
      </c>
      <c r="AC71" s="22">
        <v>0</v>
      </c>
      <c r="AD71" s="22">
        <v>2</v>
      </c>
      <c r="AE71" s="22">
        <v>0</v>
      </c>
      <c r="AF71" s="22">
        <v>2</v>
      </c>
      <c r="AG71" s="23">
        <f>'[69]McEntegart, Karl'!$D$27</f>
        <v>0.4</v>
      </c>
    </row>
    <row r="72" spans="1:33" x14ac:dyDescent="0.25">
      <c r="A72" s="36" t="str">
        <f>'[70]Medeiros, Joseph'!$G$5</f>
        <v>Lt. Gen.</v>
      </c>
      <c r="B72" s="37" t="s">
        <v>163</v>
      </c>
      <c r="C72" s="38" t="s">
        <v>162</v>
      </c>
      <c r="D72" s="38">
        <v>1</v>
      </c>
      <c r="E72" s="38" t="s">
        <v>0</v>
      </c>
      <c r="F72" s="38" t="s">
        <v>0</v>
      </c>
      <c r="G72" s="37" t="s">
        <v>173</v>
      </c>
      <c r="H72" s="31">
        <f t="shared" ref="H72:H136" si="4">SUM(I72,J72)</f>
        <v>2873.54</v>
      </c>
      <c r="I72" s="30">
        <f>'[70]Medeiros, Joseph'!$A$7</f>
        <v>1128.5399999999997</v>
      </c>
      <c r="J72" s="29">
        <f>'[70]Medeiros, Joseph'!$C$7</f>
        <v>1745</v>
      </c>
      <c r="K72" s="27">
        <v>2010</v>
      </c>
      <c r="L72" s="26">
        <f>'[70]Medeiros, Joseph'!$K$2</f>
        <v>2023</v>
      </c>
      <c r="M72" s="15">
        <f>'[70]Medeiros, Joseph'!$C$25</f>
        <v>112</v>
      </c>
      <c r="N72" s="10" cm="1">
        <f t="array" ref="N72:R72">'[70]Medeiros, Joseph'!$A$14:$E$14</f>
        <v>57</v>
      </c>
      <c r="O72" s="10">
        <v>13</v>
      </c>
      <c r="P72" s="10">
        <v>30</v>
      </c>
      <c r="Q72" s="10">
        <v>1</v>
      </c>
      <c r="R72" s="10">
        <v>11</v>
      </c>
      <c r="S72" s="11">
        <f>'[70]Medeiros, Joseph'!$D$25</f>
        <v>0.7589285714285714</v>
      </c>
      <c r="T72" s="8">
        <f>'[70]Medeiros, Joseph'!$C$26</f>
        <v>61</v>
      </c>
      <c r="U72" s="9" cm="1">
        <f t="array" ref="U72:Y72">'[70]Medeiros, Joseph'!$A$18:$E$18</f>
        <v>39</v>
      </c>
      <c r="V72" s="9">
        <v>8</v>
      </c>
      <c r="W72" s="9">
        <v>9</v>
      </c>
      <c r="X72" s="9">
        <v>0</v>
      </c>
      <c r="Y72" s="9">
        <v>5</v>
      </c>
      <c r="Z72" s="20">
        <f>'[70]Medeiros, Joseph'!$D$26</f>
        <v>0.84426229508196726</v>
      </c>
      <c r="AA72" s="21">
        <f>'[70]Medeiros, Joseph'!$C$27</f>
        <v>51</v>
      </c>
      <c r="AB72" s="22" cm="1">
        <f t="array" ref="AB72:AF72">'[70]Medeiros, Joseph'!$A$22:$E$22</f>
        <v>18</v>
      </c>
      <c r="AC72" s="22">
        <v>5</v>
      </c>
      <c r="AD72" s="22">
        <v>21</v>
      </c>
      <c r="AE72" s="22">
        <v>1</v>
      </c>
      <c r="AF72" s="22">
        <v>6</v>
      </c>
      <c r="AG72" s="23">
        <f>'[70]Medeiros, Joseph'!$D$27</f>
        <v>0.65686274509803921</v>
      </c>
    </row>
    <row r="73" spans="1:33" x14ac:dyDescent="0.25">
      <c r="A73" s="36" t="str">
        <f>'[71]Coma, Carley'!$G$5</f>
        <v>Maj. Gen.</v>
      </c>
      <c r="B73" s="37" t="s">
        <v>164</v>
      </c>
      <c r="C73" s="38" t="s">
        <v>162</v>
      </c>
      <c r="D73" s="38">
        <v>1</v>
      </c>
      <c r="E73" s="38">
        <v>1</v>
      </c>
      <c r="F73" s="38" t="s">
        <v>0</v>
      </c>
      <c r="G73" s="37" t="s">
        <v>174</v>
      </c>
      <c r="H73" s="31">
        <f t="shared" si="4"/>
        <v>1702.4950000000006</v>
      </c>
      <c r="I73" s="30">
        <f>'[71]Coma, Carley'!$A$7</f>
        <v>1136.4950000000006</v>
      </c>
      <c r="J73" s="29">
        <f>'[71]Coma, Carley'!$C$7</f>
        <v>566</v>
      </c>
      <c r="K73" s="27">
        <v>2006</v>
      </c>
      <c r="L73" s="26">
        <f>'[71]Coma, Carley'!$K$2</f>
        <v>2025</v>
      </c>
      <c r="M73" s="15">
        <f>'[71]Coma, Carley'!$C$25</f>
        <v>131</v>
      </c>
      <c r="N73" s="10" cm="1">
        <f t="array" ref="N73:R73">'[71]Coma, Carley'!$A$14:$E$14</f>
        <v>51</v>
      </c>
      <c r="O73" s="10">
        <v>18</v>
      </c>
      <c r="P73" s="10">
        <v>37</v>
      </c>
      <c r="Q73" s="10">
        <v>9</v>
      </c>
      <c r="R73" s="10">
        <v>16</v>
      </c>
      <c r="S73" s="11">
        <f>'[71]Coma, Carley'!$D$25</f>
        <v>0.66793893129770987</v>
      </c>
      <c r="T73" s="8">
        <f>'[71]Coma, Carley'!$C$26</f>
        <v>87</v>
      </c>
      <c r="U73" s="9" cm="1">
        <f t="array" ref="U73:Y73">'[71]Coma, Carley'!$A$18:$E$18</f>
        <v>37</v>
      </c>
      <c r="V73" s="9">
        <v>13</v>
      </c>
      <c r="W73" s="9">
        <v>22</v>
      </c>
      <c r="X73" s="9">
        <v>6</v>
      </c>
      <c r="Y73" s="9">
        <v>9</v>
      </c>
      <c r="Z73" s="20">
        <f>'[71]Coma, Carley'!$D$26</f>
        <v>0.70114942528735635</v>
      </c>
      <c r="AA73" s="21">
        <f>'[71]Coma, Carley'!$C$27</f>
        <v>44</v>
      </c>
      <c r="AB73" s="22" cm="1">
        <f t="array" ref="AB73:AF73">'[71]Coma, Carley'!$A$22:$E$22</f>
        <v>14</v>
      </c>
      <c r="AC73" s="22">
        <v>5</v>
      </c>
      <c r="AD73" s="22">
        <v>15</v>
      </c>
      <c r="AE73" s="22">
        <v>3</v>
      </c>
      <c r="AF73" s="22">
        <v>7</v>
      </c>
      <c r="AG73" s="23">
        <f>'[71]Coma, Carley'!$D$27</f>
        <v>0.60227272727272729</v>
      </c>
    </row>
    <row r="74" spans="1:33" x14ac:dyDescent="0.25">
      <c r="A74" s="36" t="str">
        <f>'[72]McOmish, Cameron'!$G$5</f>
        <v>General</v>
      </c>
      <c r="B74" s="37" t="s">
        <v>165</v>
      </c>
      <c r="C74" s="38" t="s">
        <v>162</v>
      </c>
      <c r="D74" s="38">
        <v>1</v>
      </c>
      <c r="E74" s="38">
        <v>1</v>
      </c>
      <c r="F74" s="38">
        <v>1</v>
      </c>
      <c r="G74" s="37" t="s">
        <v>175</v>
      </c>
      <c r="H74" s="31">
        <f t="shared" si="4"/>
        <v>5271.0149999999994</v>
      </c>
      <c r="I74" s="30">
        <f>'[72]McOmish, Cameron'!$A$7</f>
        <v>1350.0149999999996</v>
      </c>
      <c r="J74" s="29">
        <f>'[72]McOmish, Cameron'!$C$7</f>
        <v>3921</v>
      </c>
      <c r="K74" s="27">
        <v>2007</v>
      </c>
      <c r="L74" s="26">
        <f>'[72]McOmish, Cameron'!$K$2</f>
        <v>2024</v>
      </c>
      <c r="M74" s="15">
        <f>'[72]McOmish, Cameron'!$C$25</f>
        <v>160</v>
      </c>
      <c r="N74" s="10" cm="1">
        <f t="array" ref="N74:R74">'[72]McOmish, Cameron'!$A$14:$E$14</f>
        <v>38</v>
      </c>
      <c r="O74" s="10">
        <v>13</v>
      </c>
      <c r="P74" s="10">
        <v>35</v>
      </c>
      <c r="Q74" s="10">
        <v>16</v>
      </c>
      <c r="R74" s="10">
        <v>58</v>
      </c>
      <c r="S74" s="11">
        <f>'[72]McOmish, Cameron'!$D$25</f>
        <v>0.42812499999999998</v>
      </c>
      <c r="T74" s="8">
        <f>'[72]McOmish, Cameron'!$C$26</f>
        <v>140</v>
      </c>
      <c r="U74" s="9" cm="1">
        <f t="array" ref="U74:Y74">'[72]McOmish, Cameron'!$A$18:$E$18</f>
        <v>36</v>
      </c>
      <c r="V74" s="9">
        <v>12</v>
      </c>
      <c r="W74" s="9">
        <v>31</v>
      </c>
      <c r="X74" s="9">
        <v>11</v>
      </c>
      <c r="Y74" s="9">
        <v>50</v>
      </c>
      <c r="Z74" s="20">
        <f>'[72]McOmish, Cameron'!$D$26</f>
        <v>0.45357142857142857</v>
      </c>
      <c r="AA74" s="21">
        <f>'[72]McOmish, Cameron'!$C$27</f>
        <v>20</v>
      </c>
      <c r="AB74" s="22" cm="1">
        <f t="array" ref="AB74:AF74">'[72]McOmish, Cameron'!$A$22:$E$22</f>
        <v>2</v>
      </c>
      <c r="AC74" s="22">
        <v>1</v>
      </c>
      <c r="AD74" s="22">
        <v>4</v>
      </c>
      <c r="AE74" s="22">
        <v>5</v>
      </c>
      <c r="AF74" s="22">
        <v>8</v>
      </c>
      <c r="AG74" s="23">
        <f>'[72]McOmish, Cameron'!$D$27</f>
        <v>0.25</v>
      </c>
    </row>
    <row r="75" spans="1:33" x14ac:dyDescent="0.25">
      <c r="A75" s="36" t="str">
        <f>'[73]Harvey, Fred'!$G$5</f>
        <v>Field Lt.</v>
      </c>
      <c r="B75" s="37" t="s">
        <v>166</v>
      </c>
      <c r="C75" s="38" t="s">
        <v>162</v>
      </c>
      <c r="D75" s="38">
        <v>1</v>
      </c>
      <c r="E75" s="38">
        <v>1</v>
      </c>
      <c r="F75" s="38">
        <v>2</v>
      </c>
      <c r="G75" s="37" t="s">
        <v>176</v>
      </c>
      <c r="H75" s="31">
        <f t="shared" si="4"/>
        <v>30</v>
      </c>
      <c r="I75" s="30">
        <f>'[73]Harvey, Fred'!$A$7</f>
        <v>30</v>
      </c>
      <c r="J75" s="29">
        <f>'[73]Harvey, Fred'!$C$7</f>
        <v>0</v>
      </c>
      <c r="K75" s="27">
        <v>2025</v>
      </c>
      <c r="L75" s="26">
        <f>'[73]Harvey, Fred'!$K$2</f>
        <v>2025</v>
      </c>
      <c r="M75" s="15">
        <f>'[73]Harvey, Fred'!$C$25</f>
        <v>0</v>
      </c>
      <c r="N75" s="10" cm="1">
        <f t="array" ref="N75:R75">'[73]Harvey, Fred'!$A$14:$E$14</f>
        <v>0</v>
      </c>
      <c r="O75" s="10">
        <v>0</v>
      </c>
      <c r="P75" s="10">
        <v>0</v>
      </c>
      <c r="Q75" s="10">
        <v>0</v>
      </c>
      <c r="R75" s="10">
        <v>0</v>
      </c>
      <c r="S75" s="11" t="e">
        <f>'[73]Harvey, Fred'!$D$25</f>
        <v>#DIV/0!</v>
      </c>
      <c r="T75" s="8">
        <f>'[73]Harvey, Fred'!$C$26</f>
        <v>0</v>
      </c>
      <c r="U75" s="9" cm="1">
        <f t="array" ref="U75:Y75">'[73]Harvey, Fred'!$A$18:$E$18</f>
        <v>0</v>
      </c>
      <c r="V75" s="9">
        <v>0</v>
      </c>
      <c r="W75" s="9">
        <v>0</v>
      </c>
      <c r="X75" s="9">
        <v>0</v>
      </c>
      <c r="Y75" s="9">
        <v>0</v>
      </c>
      <c r="Z75" s="20" t="e">
        <f>'[73]Harvey, Fred'!$D$26</f>
        <v>#DIV/0!</v>
      </c>
      <c r="AA75" s="21">
        <f>'[73]Harvey, Fred'!$C$27</f>
        <v>1</v>
      </c>
      <c r="AB75" s="22" cm="1">
        <f t="array" ref="AB75:AF75">'[73]Harvey, Fred'!$A$22:$E$22</f>
        <v>0</v>
      </c>
      <c r="AC75" s="22">
        <v>0</v>
      </c>
      <c r="AD75" s="22">
        <v>1</v>
      </c>
      <c r="AE75" s="22">
        <v>0</v>
      </c>
      <c r="AF75" s="22">
        <v>0</v>
      </c>
      <c r="AG75" s="23">
        <f>'[73]Harvey, Fred'!$D$27</f>
        <v>0.5</v>
      </c>
    </row>
    <row r="76" spans="1:33" x14ac:dyDescent="0.25">
      <c r="A76" s="36" t="str">
        <f>'[74]MacLean, Rick'!$G$5</f>
        <v>Col.</v>
      </c>
      <c r="B76" s="37" t="s">
        <v>167</v>
      </c>
      <c r="C76" s="38" t="s">
        <v>162</v>
      </c>
      <c r="D76" s="38">
        <v>1</v>
      </c>
      <c r="E76" s="38">
        <v>1</v>
      </c>
      <c r="F76" s="38">
        <v>3</v>
      </c>
      <c r="G76" s="37" t="s">
        <v>177</v>
      </c>
      <c r="H76" s="31">
        <f t="shared" si="4"/>
        <v>190</v>
      </c>
      <c r="I76" s="30">
        <f>'[74]MacLean, Rick'!$A$7</f>
        <v>134</v>
      </c>
      <c r="J76" s="29">
        <f>'[74]MacLean, Rick'!$C$7</f>
        <v>56</v>
      </c>
      <c r="K76" s="27">
        <v>2002</v>
      </c>
      <c r="L76" s="26">
        <f>'[74]MacLean, Rick'!$K$2</f>
        <v>2024</v>
      </c>
      <c r="M76" s="15">
        <f>'[74]MacLean, Rick'!$C$25</f>
        <v>19</v>
      </c>
      <c r="N76" s="10" cm="1">
        <f t="array" ref="N76:R76">'[74]MacLean, Rick'!$A$14:$E$14</f>
        <v>7</v>
      </c>
      <c r="O76" s="10">
        <v>0</v>
      </c>
      <c r="P76" s="10">
        <v>4</v>
      </c>
      <c r="Q76" s="10">
        <v>1</v>
      </c>
      <c r="R76" s="10">
        <v>7</v>
      </c>
      <c r="S76" s="11">
        <f>'[74]MacLean, Rick'!$D$25</f>
        <v>0.47368421052631576</v>
      </c>
      <c r="T76" s="8">
        <f>'[74]MacLean, Rick'!$C$26</f>
        <v>15</v>
      </c>
      <c r="U76" s="9" cm="1">
        <f t="array" ref="U76:Y76">'[74]MacLean, Rick'!$A$18:$E$18</f>
        <v>7</v>
      </c>
      <c r="V76" s="9">
        <v>0</v>
      </c>
      <c r="W76" s="9">
        <v>2</v>
      </c>
      <c r="X76" s="9">
        <v>1</v>
      </c>
      <c r="Y76" s="9">
        <v>5</v>
      </c>
      <c r="Z76" s="20">
        <f>'[74]MacLean, Rick'!$D$26</f>
        <v>0.53333333333333333</v>
      </c>
      <c r="AA76" s="21">
        <f>'[74]MacLean, Rick'!$C$27</f>
        <v>4</v>
      </c>
      <c r="AB76" s="22" cm="1">
        <f t="array" ref="AB76:AF76">'[74]MacLean, Rick'!$A$22:$E$22</f>
        <v>0</v>
      </c>
      <c r="AC76" s="22">
        <v>0</v>
      </c>
      <c r="AD76" s="22">
        <v>2</v>
      </c>
      <c r="AE76" s="22">
        <v>0</v>
      </c>
      <c r="AF76" s="22">
        <v>2</v>
      </c>
      <c r="AG76" s="23">
        <f>'[74]MacLean, Rick'!$D$27</f>
        <v>0.25</v>
      </c>
    </row>
    <row r="77" spans="1:33" x14ac:dyDescent="0.25">
      <c r="A77" s="36" t="str">
        <f>'[75]Moore, Tom'!$G$5</f>
        <v>Maj. Gen.</v>
      </c>
      <c r="B77" s="37" t="s">
        <v>168</v>
      </c>
      <c r="C77" s="38" t="s">
        <v>162</v>
      </c>
      <c r="D77" s="38">
        <v>1</v>
      </c>
      <c r="E77" s="38">
        <v>1</v>
      </c>
      <c r="F77" s="38">
        <v>4</v>
      </c>
      <c r="G77" s="37" t="s">
        <v>178</v>
      </c>
      <c r="H77" s="31">
        <f t="shared" si="4"/>
        <v>1016.1399999999999</v>
      </c>
      <c r="I77" s="30">
        <f>'[75]Moore, Tom'!$A$7</f>
        <v>738.67999999999984</v>
      </c>
      <c r="J77" s="29">
        <f>'[75]Moore, Tom'!$C$7</f>
        <v>277.46000000000004</v>
      </c>
      <c r="K77" s="27">
        <v>2001</v>
      </c>
      <c r="L77" s="26">
        <f>'[75]Moore, Tom'!$K$2</f>
        <v>2024</v>
      </c>
      <c r="M77" s="15">
        <f>'[75]Moore, Tom'!$C$25</f>
        <v>85</v>
      </c>
      <c r="N77" s="10" cm="1">
        <f t="array" ref="N77:R77">'[75]Moore, Tom'!$A$14:$E$14</f>
        <v>20</v>
      </c>
      <c r="O77" s="10">
        <v>7</v>
      </c>
      <c r="P77" s="10">
        <v>17</v>
      </c>
      <c r="Q77" s="10">
        <v>8</v>
      </c>
      <c r="R77" s="10">
        <v>33</v>
      </c>
      <c r="S77" s="11">
        <f>'[75]Moore, Tom'!$D$25</f>
        <v>0.41764705882352943</v>
      </c>
      <c r="T77" s="8">
        <f>'[75]Moore, Tom'!$C$26</f>
        <v>84</v>
      </c>
      <c r="U77" s="9" cm="1">
        <f t="array" ref="U77:Y77">'[75]Moore, Tom'!$A$18:$E$18</f>
        <v>20</v>
      </c>
      <c r="V77" s="9">
        <v>7</v>
      </c>
      <c r="W77" s="9">
        <v>16</v>
      </c>
      <c r="X77" s="9">
        <v>8</v>
      </c>
      <c r="Y77" s="9">
        <v>33</v>
      </c>
      <c r="Z77" s="20">
        <f>'[75]Moore, Tom'!$D$26</f>
        <v>0.41666666666666669</v>
      </c>
      <c r="AA77" s="21">
        <f>'[75]Moore, Tom'!$C$27</f>
        <v>1</v>
      </c>
      <c r="AB77" s="22" cm="1">
        <f t="array" ref="AB77:AF77">'[75]Moore, Tom'!$A$22:$E$22</f>
        <v>0</v>
      </c>
      <c r="AC77" s="22">
        <v>0</v>
      </c>
      <c r="AD77" s="22">
        <v>1</v>
      </c>
      <c r="AE77" s="22">
        <v>0</v>
      </c>
      <c r="AF77" s="22">
        <v>0</v>
      </c>
      <c r="AG77" s="23">
        <f>'[75]Moore, Tom'!$D$27</f>
        <v>0.5</v>
      </c>
    </row>
    <row r="78" spans="1:33" x14ac:dyDescent="0.25">
      <c r="A78" s="36" t="str">
        <f>'[76]Boustouler, Andrew'!$G$5</f>
        <v>Brig. Gen.</v>
      </c>
      <c r="B78" s="37" t="s">
        <v>169</v>
      </c>
      <c r="C78" s="38" t="s">
        <v>162</v>
      </c>
      <c r="D78" s="38">
        <v>1</v>
      </c>
      <c r="E78" s="38">
        <v>1</v>
      </c>
      <c r="F78" s="38">
        <v>5</v>
      </c>
      <c r="G78" s="37" t="s">
        <v>179</v>
      </c>
      <c r="H78" s="31">
        <f t="shared" si="4"/>
        <v>861.87000000000012</v>
      </c>
      <c r="I78" s="30">
        <f>'[76]Boustouler, Andrew'!$A$7</f>
        <v>528.87000000000012</v>
      </c>
      <c r="J78" s="29">
        <f>'[76]Boustouler, Andrew'!$C$7</f>
        <v>333</v>
      </c>
      <c r="K78" s="27">
        <v>2014</v>
      </c>
      <c r="L78" s="26">
        <f>'[76]Boustouler, Andrew'!$K$2</f>
        <v>2023</v>
      </c>
      <c r="M78" s="15">
        <f>'[76]Boustouler, Andrew'!$C$25</f>
        <v>58</v>
      </c>
      <c r="N78" s="10" cm="1">
        <f t="array" ref="N78:R78">'[76]Boustouler, Andrew'!$A$14:$E$14</f>
        <v>20</v>
      </c>
      <c r="O78" s="10">
        <v>10</v>
      </c>
      <c r="P78" s="10">
        <v>20</v>
      </c>
      <c r="Q78" s="10">
        <v>3</v>
      </c>
      <c r="R78" s="10">
        <v>5</v>
      </c>
      <c r="S78" s="11">
        <f>'[76]Boustouler, Andrew'!$D$25</f>
        <v>0.68965517241379315</v>
      </c>
      <c r="T78" s="8">
        <f>'[76]Boustouler, Andrew'!$C$26</f>
        <v>55</v>
      </c>
      <c r="U78" s="9" cm="1">
        <f t="array" ref="U78:Y78">'[76]Boustouler, Andrew'!$A$18:$E$18</f>
        <v>20</v>
      </c>
      <c r="V78" s="9">
        <v>10</v>
      </c>
      <c r="W78" s="9">
        <v>17</v>
      </c>
      <c r="X78" s="9">
        <v>3</v>
      </c>
      <c r="Y78" s="9">
        <v>5</v>
      </c>
      <c r="Z78" s="20">
        <f>'[76]Boustouler, Andrew'!$D$26</f>
        <v>0.7</v>
      </c>
      <c r="AA78" s="21">
        <f>'[76]Boustouler, Andrew'!$C$27</f>
        <v>3</v>
      </c>
      <c r="AB78" s="22" cm="1">
        <f t="array" ref="AB78:AF78">'[76]Boustouler, Andrew'!$A$22:$E$22</f>
        <v>0</v>
      </c>
      <c r="AC78" s="22">
        <v>0</v>
      </c>
      <c r="AD78" s="22">
        <v>3</v>
      </c>
      <c r="AE78" s="22">
        <v>0</v>
      </c>
      <c r="AF78" s="22">
        <v>0</v>
      </c>
      <c r="AG78" s="23">
        <f>'[76]Boustouler, Andrew'!$D$27</f>
        <v>0.5</v>
      </c>
    </row>
    <row r="79" spans="1:33" x14ac:dyDescent="0.25">
      <c r="A79" s="36" t="str">
        <f>'[77]Hunt, Jeff'!$G$5</f>
        <v>Col.</v>
      </c>
      <c r="B79" s="37" t="s">
        <v>170</v>
      </c>
      <c r="C79" s="38" t="s">
        <v>162</v>
      </c>
      <c r="D79" s="38">
        <v>1</v>
      </c>
      <c r="E79" s="38">
        <v>1</v>
      </c>
      <c r="F79" s="38">
        <v>6</v>
      </c>
      <c r="G79" s="37" t="s">
        <v>180</v>
      </c>
      <c r="H79" s="31">
        <f t="shared" si="4"/>
        <v>164.35500000000002</v>
      </c>
      <c r="I79" s="30">
        <f>'[77]Hunt, Jeff'!$A$7</f>
        <v>86.355000000000004</v>
      </c>
      <c r="J79" s="29">
        <f>'[77]Hunt, Jeff'!$C$7</f>
        <v>78</v>
      </c>
      <c r="K79" s="27">
        <v>2006</v>
      </c>
      <c r="L79" s="26">
        <f>'[77]Hunt, Jeff'!$K$2</f>
        <v>2023</v>
      </c>
      <c r="M79" s="15">
        <f>'[77]Hunt, Jeff'!$C$25</f>
        <v>23</v>
      </c>
      <c r="N79" s="10" cm="1">
        <f t="array" ref="N79:R79">'[77]Hunt, Jeff'!$A$14:$E$14</f>
        <v>3</v>
      </c>
      <c r="O79" s="10">
        <v>4</v>
      </c>
      <c r="P79" s="10">
        <v>6</v>
      </c>
      <c r="Q79" s="10">
        <v>3</v>
      </c>
      <c r="R79" s="10">
        <v>7</v>
      </c>
      <c r="S79" s="11">
        <f>'[77]Hunt, Jeff'!$D$25</f>
        <v>0.43478260869565216</v>
      </c>
      <c r="T79" s="8">
        <f>'[77]Hunt, Jeff'!$C$26</f>
        <v>18</v>
      </c>
      <c r="U79" s="9" cm="1">
        <f t="array" ref="U79:Y79">'[77]Hunt, Jeff'!$A$18:$E$18</f>
        <v>3</v>
      </c>
      <c r="V79" s="9">
        <v>4</v>
      </c>
      <c r="W79" s="9">
        <v>4</v>
      </c>
      <c r="X79" s="9">
        <v>3</v>
      </c>
      <c r="Y79" s="9">
        <v>4</v>
      </c>
      <c r="Z79" s="20">
        <f>'[77]Hunt, Jeff'!$D$26</f>
        <v>0.5</v>
      </c>
      <c r="AA79" s="21">
        <f>'[77]Hunt, Jeff'!$C$27</f>
        <v>5</v>
      </c>
      <c r="AB79" s="22" cm="1">
        <f t="array" ref="AB79:AF79">'[77]Hunt, Jeff'!$A$22:$E$22</f>
        <v>0</v>
      </c>
      <c r="AC79" s="22">
        <v>0</v>
      </c>
      <c r="AD79" s="22">
        <v>2</v>
      </c>
      <c r="AE79" s="22">
        <v>0</v>
      </c>
      <c r="AF79" s="22">
        <v>3</v>
      </c>
      <c r="AG79" s="23">
        <f>'[77]Hunt, Jeff'!$D$27</f>
        <v>0.2</v>
      </c>
    </row>
    <row r="80" spans="1:33" x14ac:dyDescent="0.25">
      <c r="A80" s="36" t="str">
        <f>'[78]Sineath, Edwin'!$G$5</f>
        <v>Brig. Gen.</v>
      </c>
      <c r="B80" s="37" t="s">
        <v>171</v>
      </c>
      <c r="C80" s="38" t="s">
        <v>162</v>
      </c>
      <c r="D80" s="38">
        <v>1</v>
      </c>
      <c r="E80" s="38">
        <v>1</v>
      </c>
      <c r="F80" s="38">
        <v>7</v>
      </c>
      <c r="G80" s="37" t="s">
        <v>181</v>
      </c>
      <c r="H80" s="31">
        <f t="shared" si="4"/>
        <v>479.66000000000008</v>
      </c>
      <c r="I80" s="30">
        <f>'[78]Sineath, Edwin'!$A$7</f>
        <v>235.66000000000005</v>
      </c>
      <c r="J80" s="29">
        <f>'[78]Sineath, Edwin'!$C$7</f>
        <v>244</v>
      </c>
      <c r="K80" s="27">
        <v>2008</v>
      </c>
      <c r="L80" s="26">
        <f>'[78]Sineath, Edwin'!$K$2</f>
        <v>2023</v>
      </c>
      <c r="M80" s="15">
        <f>'[78]Sineath, Edwin'!$C$25</f>
        <v>26</v>
      </c>
      <c r="N80" s="10" cm="1">
        <f t="array" ref="N80:R80">'[78]Sineath, Edwin'!$A$14:$E$14</f>
        <v>1</v>
      </c>
      <c r="O80" s="10">
        <v>1</v>
      </c>
      <c r="P80" s="10">
        <v>4</v>
      </c>
      <c r="Q80" s="10">
        <v>2</v>
      </c>
      <c r="R80" s="10">
        <v>18</v>
      </c>
      <c r="S80" s="11">
        <f>'[78]Sineath, Edwin'!$D$25</f>
        <v>0.15384615384615385</v>
      </c>
      <c r="T80" s="8">
        <f>'[78]Sineath, Edwin'!$C$26</f>
        <v>22</v>
      </c>
      <c r="U80" s="9" cm="1">
        <f t="array" ref="U80:Y80">'[78]Sineath, Edwin'!$A$18:$E$18</f>
        <v>1</v>
      </c>
      <c r="V80" s="9">
        <v>1</v>
      </c>
      <c r="W80" s="9">
        <v>3</v>
      </c>
      <c r="X80" s="9">
        <v>2</v>
      </c>
      <c r="Y80" s="9">
        <v>15</v>
      </c>
      <c r="Z80" s="20">
        <f>'[78]Sineath, Edwin'!$D$26</f>
        <v>0.15909090909090909</v>
      </c>
      <c r="AA80" s="21">
        <f>'[78]Sineath, Edwin'!$C$27</f>
        <v>4</v>
      </c>
      <c r="AB80" s="22" cm="1">
        <f t="array" ref="AB80:AF80">'[78]Sineath, Edwin'!$A$22:$E$22</f>
        <v>0</v>
      </c>
      <c r="AC80" s="22">
        <v>0</v>
      </c>
      <c r="AD80" s="22">
        <v>1</v>
      </c>
      <c r="AE80" s="22">
        <v>0</v>
      </c>
      <c r="AF80" s="22">
        <v>3</v>
      </c>
      <c r="AG80" s="23">
        <f>'[78]Sineath, Edwin'!$D$27</f>
        <v>0.125</v>
      </c>
    </row>
    <row r="81" spans="1:33" x14ac:dyDescent="0.25">
      <c r="A81" s="36" t="str">
        <f>'[79]Mallory, DW'!$G$5</f>
        <v>General</v>
      </c>
      <c r="B81" s="37" t="s">
        <v>260</v>
      </c>
      <c r="C81" s="38" t="s">
        <v>162</v>
      </c>
      <c r="D81" s="38">
        <v>1</v>
      </c>
      <c r="E81" s="38">
        <v>1</v>
      </c>
      <c r="F81" s="38">
        <v>8</v>
      </c>
      <c r="G81" s="37" t="s">
        <v>182</v>
      </c>
      <c r="H81" s="31">
        <f t="shared" si="4"/>
        <v>3778.395</v>
      </c>
      <c r="I81" s="30">
        <f>'[79]Mallory, DW'!$A$7</f>
        <v>959.35500000000013</v>
      </c>
      <c r="J81" s="29">
        <f>'[79]Mallory, DW'!$C$7</f>
        <v>2819.04</v>
      </c>
      <c r="K81" s="27">
        <v>1999</v>
      </c>
      <c r="L81" s="26">
        <f>'[79]Mallory, DW'!$K$2</f>
        <v>2025</v>
      </c>
      <c r="M81" s="15">
        <f>'[79]Mallory, DW'!$C$25</f>
        <v>119</v>
      </c>
      <c r="N81" s="10" cm="1">
        <f t="array" ref="N81:R81">'[79]Mallory, DW'!$A$14:$E$14</f>
        <v>50</v>
      </c>
      <c r="O81" s="10">
        <v>16</v>
      </c>
      <c r="P81" s="10">
        <v>19</v>
      </c>
      <c r="Q81" s="10">
        <v>11</v>
      </c>
      <c r="R81" s="10">
        <v>23</v>
      </c>
      <c r="S81" s="11">
        <f>'[79]Mallory, DW'!$D$25</f>
        <v>0.63445378151260501</v>
      </c>
      <c r="T81" s="8">
        <f>'[79]Mallory, DW'!$C$26</f>
        <v>97</v>
      </c>
      <c r="U81" s="9" cm="1">
        <f t="array" ref="U81:Y81">'[79]Mallory, DW'!$A$18:$E$18</f>
        <v>41</v>
      </c>
      <c r="V81" s="9">
        <v>9</v>
      </c>
      <c r="W81" s="9">
        <v>18</v>
      </c>
      <c r="X81" s="9">
        <v>9</v>
      </c>
      <c r="Y81" s="9">
        <v>20</v>
      </c>
      <c r="Z81" s="20">
        <f>'[79]Mallory, DW'!$D$26</f>
        <v>0.60824742268041232</v>
      </c>
      <c r="AA81" s="21">
        <f>'[79]Mallory, DW'!$C$27</f>
        <v>22</v>
      </c>
      <c r="AB81" s="22" cm="1">
        <f t="array" ref="AB81:AF81">'[79]Mallory, DW'!$A$22:$E$22</f>
        <v>9</v>
      </c>
      <c r="AC81" s="22">
        <v>7</v>
      </c>
      <c r="AD81" s="22">
        <v>1</v>
      </c>
      <c r="AE81" s="22">
        <v>2</v>
      </c>
      <c r="AF81" s="22">
        <v>3</v>
      </c>
      <c r="AG81" s="23">
        <f>'[79]Mallory, DW'!$D$27</f>
        <v>0.75</v>
      </c>
    </row>
    <row r="82" spans="1:33" x14ac:dyDescent="0.25">
      <c r="A82" s="36" t="str">
        <f>'[80]Bonferroni, Carlo'!$G$5</f>
        <v>Maj. Gen.</v>
      </c>
      <c r="B82" s="37" t="s">
        <v>236</v>
      </c>
      <c r="C82" s="38" t="s">
        <v>162</v>
      </c>
      <c r="D82" s="38">
        <v>1</v>
      </c>
      <c r="E82" s="38">
        <v>2</v>
      </c>
      <c r="F82" s="38" t="s">
        <v>0</v>
      </c>
      <c r="G82" s="37" t="s">
        <v>183</v>
      </c>
      <c r="H82" s="31">
        <f t="shared" si="4"/>
        <v>1326.0149999999999</v>
      </c>
      <c r="I82" s="30">
        <f>'[80]Bonferroni, Carlo'!$A$7</f>
        <v>343.01499999999999</v>
      </c>
      <c r="J82" s="29">
        <f>'[80]Bonferroni, Carlo'!$C$7</f>
        <v>983</v>
      </c>
      <c r="K82" s="27">
        <v>2006</v>
      </c>
      <c r="L82" s="26">
        <f>'[80]Bonferroni, Carlo'!$K$2</f>
        <v>2024</v>
      </c>
      <c r="M82" s="15">
        <f>'[80]Bonferroni, Carlo'!$C$25</f>
        <v>75</v>
      </c>
      <c r="N82" s="10" cm="1">
        <f t="array" ref="N82:R82">'[80]Bonferroni, Carlo'!$A$14:$E$14</f>
        <v>23</v>
      </c>
      <c r="O82" s="10">
        <v>7</v>
      </c>
      <c r="P82" s="10">
        <v>18</v>
      </c>
      <c r="Q82" s="10">
        <v>6</v>
      </c>
      <c r="R82" s="10">
        <v>21</v>
      </c>
      <c r="S82" s="11">
        <f>'[80]Bonferroni, Carlo'!$D$25</f>
        <v>0.52</v>
      </c>
      <c r="T82" s="8">
        <f>'[80]Bonferroni, Carlo'!$C$26</f>
        <v>36</v>
      </c>
      <c r="U82" s="9" cm="1">
        <f t="array" ref="U82:Y82">'[80]Bonferroni, Carlo'!$A$18:$E$18</f>
        <v>11</v>
      </c>
      <c r="V82" s="9">
        <v>2</v>
      </c>
      <c r="W82" s="9">
        <v>11</v>
      </c>
      <c r="X82" s="9">
        <v>1</v>
      </c>
      <c r="Y82" s="9">
        <v>11</v>
      </c>
      <c r="Z82" s="20">
        <f>'[80]Bonferroni, Carlo'!$D$26</f>
        <v>0.51388888888888884</v>
      </c>
      <c r="AA82" s="21">
        <f>'[80]Bonferroni, Carlo'!$C$27</f>
        <v>39</v>
      </c>
      <c r="AB82" s="22" cm="1">
        <f t="array" ref="AB82:AF82">'[80]Bonferroni, Carlo'!$A$22:$E$22</f>
        <v>12</v>
      </c>
      <c r="AC82" s="22">
        <v>5</v>
      </c>
      <c r="AD82" s="22">
        <v>7</v>
      </c>
      <c r="AE82" s="22">
        <v>5</v>
      </c>
      <c r="AF82" s="22">
        <v>10</v>
      </c>
      <c r="AG82" s="23">
        <f>'[80]Bonferroni, Carlo'!$D$27</f>
        <v>0.52564102564102566</v>
      </c>
    </row>
    <row r="83" spans="1:33" x14ac:dyDescent="0.25">
      <c r="A83" s="36" t="str">
        <f>'[81]Rietveld, Marco'!$G$5</f>
        <v>Maj. Gen.</v>
      </c>
      <c r="B83" s="37" t="s">
        <v>237</v>
      </c>
      <c r="C83" s="38" t="s">
        <v>162</v>
      </c>
      <c r="D83" s="38">
        <v>1</v>
      </c>
      <c r="E83" s="38">
        <v>2</v>
      </c>
      <c r="F83" s="38">
        <v>1</v>
      </c>
      <c r="G83" s="37" t="s">
        <v>184</v>
      </c>
      <c r="H83" s="31">
        <f t="shared" si="4"/>
        <v>2258.1949999999997</v>
      </c>
      <c r="I83" s="30">
        <f>'[81]Rietveld, Marco'!$A$7</f>
        <v>792.70499999999959</v>
      </c>
      <c r="J83" s="29">
        <f>'[81]Rietveld, Marco'!$C$7</f>
        <v>1465.49</v>
      </c>
      <c r="K83" s="27">
        <v>2000</v>
      </c>
      <c r="L83" s="26">
        <f>'[81]Rietveld, Marco'!$K$2</f>
        <v>2024</v>
      </c>
      <c r="M83" s="15">
        <f>'[81]Rietveld, Marco'!$C$25</f>
        <v>115</v>
      </c>
      <c r="N83" s="10" cm="1">
        <f t="array" ref="N83:R83">'[81]Rietveld, Marco'!$A$14:$E$14</f>
        <v>44</v>
      </c>
      <c r="O83" s="10">
        <v>17</v>
      </c>
      <c r="P83" s="10">
        <v>32</v>
      </c>
      <c r="Q83" s="10">
        <v>6</v>
      </c>
      <c r="R83" s="10">
        <v>16</v>
      </c>
      <c r="S83" s="11">
        <f>'[81]Rietveld, Marco'!$D$25</f>
        <v>0.66956521739130437</v>
      </c>
      <c r="T83" s="8">
        <f>'[81]Rietveld, Marco'!$C$26</f>
        <v>88</v>
      </c>
      <c r="U83" s="9" cm="1">
        <f t="array" ref="U83:Y83">'[81]Rietveld, Marco'!$A$18:$E$18</f>
        <v>30</v>
      </c>
      <c r="V83" s="9">
        <v>15</v>
      </c>
      <c r="W83" s="9">
        <v>27</v>
      </c>
      <c r="X83" s="9">
        <v>4</v>
      </c>
      <c r="Y83" s="9">
        <v>12</v>
      </c>
      <c r="Z83" s="20">
        <f>'[81]Rietveld, Marco'!$D$26</f>
        <v>0.66477272727272729</v>
      </c>
      <c r="AA83" s="21">
        <f>'[81]Rietveld, Marco'!$C$27</f>
        <v>27</v>
      </c>
      <c r="AB83" s="22" cm="1">
        <f t="array" ref="AB83:AF83">'[81]Rietveld, Marco'!$A$22:$E$22</f>
        <v>14</v>
      </c>
      <c r="AC83" s="22">
        <v>2</v>
      </c>
      <c r="AD83" s="22">
        <v>5</v>
      </c>
      <c r="AE83" s="22">
        <v>2</v>
      </c>
      <c r="AF83" s="22">
        <v>4</v>
      </c>
      <c r="AG83" s="23">
        <f>'[81]Rietveld, Marco'!$D$27</f>
        <v>0.68518518518518523</v>
      </c>
    </row>
    <row r="84" spans="1:33" x14ac:dyDescent="0.25">
      <c r="A84" s="36" t="str">
        <f>'[82]Busey, Robert'!$G$5</f>
        <v>General</v>
      </c>
      <c r="B84" s="37" t="s">
        <v>238</v>
      </c>
      <c r="C84" s="38" t="s">
        <v>162</v>
      </c>
      <c r="D84" s="38">
        <v>1</v>
      </c>
      <c r="E84" s="38">
        <v>2</v>
      </c>
      <c r="F84" s="38">
        <v>2</v>
      </c>
      <c r="G84" s="37" t="s">
        <v>185</v>
      </c>
      <c r="H84" s="31">
        <f t="shared" si="4"/>
        <v>2142.1650000000004</v>
      </c>
      <c r="I84" s="30">
        <f>'[82]Busey, Robert'!$A$7</f>
        <v>1079.1650000000004</v>
      </c>
      <c r="J84" s="29">
        <f>'[82]Busey, Robert'!$C$7</f>
        <v>1063</v>
      </c>
      <c r="K84" s="27">
        <v>2011</v>
      </c>
      <c r="L84" s="26">
        <f>'[82]Busey, Robert'!$K$2</f>
        <v>2024</v>
      </c>
      <c r="M84" s="15">
        <f>'[82]Busey, Robert'!$C$25</f>
        <v>120</v>
      </c>
      <c r="N84" s="10" cm="1">
        <f t="array" ref="N84:R84">'[82]Busey, Robert'!$A$14:$E$14</f>
        <v>47</v>
      </c>
      <c r="O84" s="10">
        <v>11</v>
      </c>
      <c r="P84" s="10">
        <v>29</v>
      </c>
      <c r="Q84" s="10">
        <v>3</v>
      </c>
      <c r="R84" s="10">
        <v>30</v>
      </c>
      <c r="S84" s="11">
        <f>'[82]Busey, Robert'!$D$25</f>
        <v>0.60416666666666663</v>
      </c>
      <c r="T84" s="8">
        <f>'[82]Busey, Robert'!$C$26</f>
        <v>109</v>
      </c>
      <c r="U84" s="9" cm="1">
        <f t="array" ref="U84:Y84">'[82]Busey, Robert'!$A$18:$E$18</f>
        <v>44</v>
      </c>
      <c r="V84" s="9">
        <v>10</v>
      </c>
      <c r="W84" s="9">
        <v>26</v>
      </c>
      <c r="X84" s="9">
        <v>2</v>
      </c>
      <c r="Y84" s="9">
        <v>27</v>
      </c>
      <c r="Z84" s="20">
        <f>'[82]Busey, Robert'!$D$26</f>
        <v>0.61467889908256879</v>
      </c>
      <c r="AA84" s="21">
        <f>'[82]Busey, Robert'!$C$27</f>
        <v>11</v>
      </c>
      <c r="AB84" s="22" cm="1">
        <f t="array" ref="AB84:AF84">'[82]Busey, Robert'!$A$22:$E$22</f>
        <v>3</v>
      </c>
      <c r="AC84" s="22">
        <v>1</v>
      </c>
      <c r="AD84" s="22">
        <v>3</v>
      </c>
      <c r="AE84" s="22">
        <v>1</v>
      </c>
      <c r="AF84" s="22">
        <v>3</v>
      </c>
      <c r="AG84" s="23">
        <f>'[82]Busey, Robert'!$D$27</f>
        <v>0.5</v>
      </c>
    </row>
    <row r="85" spans="1:33" x14ac:dyDescent="0.25">
      <c r="A85" s="36" t="str">
        <f>'[83]Welleman, Jan'!$G$5</f>
        <v>Maj. Gen.</v>
      </c>
      <c r="B85" s="37" t="s">
        <v>239</v>
      </c>
      <c r="C85" s="38" t="s">
        <v>162</v>
      </c>
      <c r="D85" s="38">
        <v>1</v>
      </c>
      <c r="E85" s="38">
        <v>2</v>
      </c>
      <c r="F85" s="38">
        <v>3</v>
      </c>
      <c r="G85" s="37" t="s">
        <v>186</v>
      </c>
      <c r="H85" s="31">
        <f t="shared" si="4"/>
        <v>1023.2600000000001</v>
      </c>
      <c r="I85" s="30">
        <f>'[83]Welleman, Jan'!$A$7</f>
        <v>520.2600000000001</v>
      </c>
      <c r="J85" s="29">
        <f>'[83]Welleman, Jan'!$C$7</f>
        <v>503</v>
      </c>
      <c r="K85" s="27">
        <v>2007</v>
      </c>
      <c r="L85" s="26">
        <f>'[83]Welleman, Jan'!$K$2</f>
        <v>2024</v>
      </c>
      <c r="M85" s="15">
        <f>'[83]Welleman, Jan'!$C$25</f>
        <v>90</v>
      </c>
      <c r="N85" s="10" cm="1">
        <f t="array" ref="N85:R85">'[83]Welleman, Jan'!$A$14:$E$14</f>
        <v>33</v>
      </c>
      <c r="O85" s="10">
        <v>9</v>
      </c>
      <c r="P85" s="10">
        <v>18</v>
      </c>
      <c r="Q85" s="10">
        <v>12</v>
      </c>
      <c r="R85" s="10">
        <v>18</v>
      </c>
      <c r="S85" s="11">
        <f>'[83]Welleman, Jan'!$D$25</f>
        <v>0.56666666666666665</v>
      </c>
      <c r="T85" s="8">
        <f>'[83]Welleman, Jan'!$C$26</f>
        <v>71</v>
      </c>
      <c r="U85" s="9" cm="1">
        <f t="array" ref="U85:Y85">'[83]Welleman, Jan'!$A$18:$E$18</f>
        <v>29</v>
      </c>
      <c r="V85" s="9">
        <v>6</v>
      </c>
      <c r="W85" s="9">
        <v>15</v>
      </c>
      <c r="X85" s="9">
        <v>6</v>
      </c>
      <c r="Y85" s="9">
        <v>15</v>
      </c>
      <c r="Z85" s="20">
        <f>'[83]Welleman, Jan'!$D$26</f>
        <v>0.59859154929577463</v>
      </c>
      <c r="AA85" s="21">
        <f>'[83]Welleman, Jan'!$C$27</f>
        <v>19</v>
      </c>
      <c r="AB85" s="22" cm="1">
        <f t="array" ref="AB85:AF85">'[83]Welleman, Jan'!$A$22:$E$22</f>
        <v>4</v>
      </c>
      <c r="AC85" s="22">
        <v>3</v>
      </c>
      <c r="AD85" s="22">
        <v>3</v>
      </c>
      <c r="AE85" s="22">
        <v>6</v>
      </c>
      <c r="AF85" s="22">
        <v>3</v>
      </c>
      <c r="AG85" s="23">
        <f>'[83]Welleman, Jan'!$D$27</f>
        <v>0.44736842105263158</v>
      </c>
    </row>
    <row r="86" spans="1:33" x14ac:dyDescent="0.25">
      <c r="A86" s="36" t="str">
        <f>'[84]Nix, Gene'!$G$5</f>
        <v>General</v>
      </c>
      <c r="B86" s="37" t="s">
        <v>240</v>
      </c>
      <c r="C86" s="38" t="s">
        <v>162</v>
      </c>
      <c r="D86" s="38">
        <v>1</v>
      </c>
      <c r="E86" s="38">
        <v>2</v>
      </c>
      <c r="F86" s="38">
        <v>4</v>
      </c>
      <c r="G86" s="37" t="s">
        <v>187</v>
      </c>
      <c r="H86" s="31">
        <f t="shared" si="4"/>
        <v>2559.21</v>
      </c>
      <c r="I86" s="30">
        <f>'[84]Nix, Gene'!$A$7</f>
        <v>842.0300000000002</v>
      </c>
      <c r="J86" s="29">
        <f>'[84]Nix, Gene'!$C$7</f>
        <v>1717.1799999999998</v>
      </c>
      <c r="K86" s="27">
        <v>1999</v>
      </c>
      <c r="L86" s="26">
        <f>'[84]Nix, Gene'!$K$2</f>
        <v>2023</v>
      </c>
      <c r="M86" s="15">
        <f>'[84]Nix, Gene'!$C$25</f>
        <v>118</v>
      </c>
      <c r="N86" s="10" cm="1">
        <f t="array" ref="N86:R86">'[84]Nix, Gene'!$A$14:$E$14</f>
        <v>60</v>
      </c>
      <c r="O86" s="10">
        <v>15</v>
      </c>
      <c r="P86" s="10">
        <v>25</v>
      </c>
      <c r="Q86" s="10">
        <v>10</v>
      </c>
      <c r="R86" s="10">
        <v>8</v>
      </c>
      <c r="S86" s="11">
        <f>'[84]Nix, Gene'!$D$25</f>
        <v>0.74152542372881358</v>
      </c>
      <c r="T86" s="8">
        <f>'[84]Nix, Gene'!$C$26</f>
        <v>84</v>
      </c>
      <c r="U86" s="9" cm="1">
        <f t="array" ref="U86:Y86">'[84]Nix, Gene'!$A$18:$E$18</f>
        <v>37</v>
      </c>
      <c r="V86" s="9">
        <v>12</v>
      </c>
      <c r="W86" s="9">
        <v>22</v>
      </c>
      <c r="X86" s="9">
        <v>8</v>
      </c>
      <c r="Y86" s="9">
        <v>5</v>
      </c>
      <c r="Z86" s="20">
        <f>'[84]Nix, Gene'!$D$26</f>
        <v>0.7142857142857143</v>
      </c>
      <c r="AA86" s="21">
        <f>'[84]Nix, Gene'!$C$27</f>
        <v>34</v>
      </c>
      <c r="AB86" s="22" cm="1">
        <f t="array" ref="AB86:AF86">'[84]Nix, Gene'!$A$22:$E$22</f>
        <v>23</v>
      </c>
      <c r="AC86" s="22">
        <v>3</v>
      </c>
      <c r="AD86" s="22">
        <v>3</v>
      </c>
      <c r="AE86" s="22">
        <v>2</v>
      </c>
      <c r="AF86" s="22">
        <v>3</v>
      </c>
      <c r="AG86" s="23">
        <f>'[84]Nix, Gene'!$D$27</f>
        <v>0.80882352941176472</v>
      </c>
    </row>
    <row r="87" spans="1:33" x14ac:dyDescent="0.25">
      <c r="A87" s="36" t="str">
        <f>'[85]Cole, Mitchell'!$G$5</f>
        <v>Maj.</v>
      </c>
      <c r="B87" s="37" t="s">
        <v>241</v>
      </c>
      <c r="C87" s="38" t="s">
        <v>162</v>
      </c>
      <c r="D87" s="38">
        <v>1</v>
      </c>
      <c r="E87" s="38">
        <v>2</v>
      </c>
      <c r="F87" s="38">
        <v>5</v>
      </c>
      <c r="G87" s="37" t="s">
        <v>188</v>
      </c>
      <c r="H87" s="31">
        <f t="shared" si="4"/>
        <v>68.48</v>
      </c>
      <c r="I87" s="30">
        <f>'[85]Cole, Mitchell'!$A$7</f>
        <v>68.48</v>
      </c>
      <c r="J87" s="29">
        <f>'[85]Cole, Mitchell'!$C$7</f>
        <v>0</v>
      </c>
      <c r="K87" s="27">
        <v>2024</v>
      </c>
      <c r="L87" s="26">
        <f>'[85]Cole, Mitchell'!$K$2</f>
        <v>2024</v>
      </c>
      <c r="M87" s="15">
        <f>'[85]Cole, Mitchell'!$C$25</f>
        <v>10</v>
      </c>
      <c r="N87" s="10" cm="1">
        <f t="array" ref="N87:R87">'[85]Cole, Mitchell'!$A$14:$E$14</f>
        <v>0</v>
      </c>
      <c r="O87" s="10">
        <v>1</v>
      </c>
      <c r="P87" s="10">
        <v>4</v>
      </c>
      <c r="Q87" s="10">
        <v>3</v>
      </c>
      <c r="R87" s="10">
        <v>2</v>
      </c>
      <c r="S87" s="11">
        <f>'[85]Cole, Mitchell'!$D$25</f>
        <v>0.3</v>
      </c>
      <c r="T87" s="8">
        <f>'[85]Cole, Mitchell'!$C$26</f>
        <v>5</v>
      </c>
      <c r="U87" s="9" cm="1">
        <f t="array" ref="U87:Y87">'[85]Cole, Mitchell'!$A$18:$E$18</f>
        <v>0</v>
      </c>
      <c r="V87" s="9">
        <v>1</v>
      </c>
      <c r="W87" s="9">
        <v>0</v>
      </c>
      <c r="X87" s="9">
        <v>2</v>
      </c>
      <c r="Y87" s="9">
        <v>2</v>
      </c>
      <c r="Z87" s="20">
        <f>'[85]Cole, Mitchell'!$D$26</f>
        <v>0.2</v>
      </c>
      <c r="AA87" s="21">
        <f>'[85]Cole, Mitchell'!$C$27</f>
        <v>5</v>
      </c>
      <c r="AB87" s="22" cm="1">
        <f t="array" ref="AB87:AF87">'[85]Cole, Mitchell'!$A$22:$E$22</f>
        <v>0</v>
      </c>
      <c r="AC87" s="22">
        <v>0</v>
      </c>
      <c r="AD87" s="22">
        <v>4</v>
      </c>
      <c r="AE87" s="22">
        <v>1</v>
      </c>
      <c r="AF87" s="22">
        <v>0</v>
      </c>
      <c r="AG87" s="23">
        <f>'[85]Cole, Mitchell'!$D$27</f>
        <v>0.4</v>
      </c>
    </row>
    <row r="88" spans="1:33" x14ac:dyDescent="0.25">
      <c r="A88" s="36" t="str">
        <f>'[86]McSwain, Tex'!$G$5</f>
        <v>Col.</v>
      </c>
      <c r="B88" s="37" t="s">
        <v>242</v>
      </c>
      <c r="C88" s="38" t="s">
        <v>162</v>
      </c>
      <c r="D88" s="38">
        <v>1</v>
      </c>
      <c r="E88" s="38">
        <v>2</v>
      </c>
      <c r="F88" s="38">
        <v>6</v>
      </c>
      <c r="G88" s="37" t="s">
        <v>189</v>
      </c>
      <c r="H88" s="31">
        <f t="shared" si="4"/>
        <v>209.64999999999998</v>
      </c>
      <c r="I88" s="30">
        <f>'[86]McSwain, Tex'!$A$7</f>
        <v>209.64999999999998</v>
      </c>
      <c r="J88" s="29">
        <f>'[86]McSwain, Tex'!$C$7</f>
        <v>0</v>
      </c>
      <c r="K88" s="27">
        <v>2020</v>
      </c>
      <c r="L88" s="26">
        <f>'[86]McSwain, Tex'!$K$2</f>
        <v>2025</v>
      </c>
      <c r="M88" s="15">
        <f>'[86]McSwain, Tex'!$C$25</f>
        <v>20</v>
      </c>
      <c r="N88" s="10" cm="1">
        <f t="array" ref="N88:R88">'[86]McSwain, Tex'!$A$14:$E$14</f>
        <v>5</v>
      </c>
      <c r="O88" s="10">
        <v>2</v>
      </c>
      <c r="P88" s="10">
        <v>2</v>
      </c>
      <c r="Q88" s="10">
        <v>4</v>
      </c>
      <c r="R88" s="10">
        <v>7</v>
      </c>
      <c r="S88" s="11">
        <f>'[86]McSwain, Tex'!$D$25</f>
        <v>0.4</v>
      </c>
      <c r="T88" s="8">
        <f>'[86]McSwain, Tex'!$C$26</f>
        <v>15</v>
      </c>
      <c r="U88" s="9" cm="1">
        <f t="array" ref="U88:Y88">'[86]McSwain, Tex'!$A$18:$E$18</f>
        <v>5</v>
      </c>
      <c r="V88" s="9">
        <v>2</v>
      </c>
      <c r="W88" s="9">
        <v>2</v>
      </c>
      <c r="X88" s="9">
        <v>4</v>
      </c>
      <c r="Y88" s="9">
        <v>2</v>
      </c>
      <c r="Z88" s="20">
        <f>'[86]McSwain, Tex'!$D$26</f>
        <v>0.53333333333333333</v>
      </c>
      <c r="AA88" s="21">
        <f>'[86]McSwain, Tex'!$C$27</f>
        <v>5</v>
      </c>
      <c r="AB88" s="22" cm="1">
        <f t="array" ref="AB88:AF88">'[86]McSwain, Tex'!$A$22:$E$22</f>
        <v>0</v>
      </c>
      <c r="AC88" s="22">
        <v>0</v>
      </c>
      <c r="AD88" s="22">
        <v>0</v>
      </c>
      <c r="AE88" s="22">
        <v>0</v>
      </c>
      <c r="AF88" s="22">
        <v>5</v>
      </c>
      <c r="AG88" s="23">
        <f>'[86]McSwain, Tex'!$D$27</f>
        <v>0</v>
      </c>
    </row>
    <row r="89" spans="1:33" x14ac:dyDescent="0.25">
      <c r="A89" s="36" t="str">
        <f>'[87]Edens, Fred'!$G$5</f>
        <v>Brig. Gen.</v>
      </c>
      <c r="B89" s="37" t="s">
        <v>243</v>
      </c>
      <c r="C89" s="38" t="s">
        <v>162</v>
      </c>
      <c r="D89" s="38">
        <v>1</v>
      </c>
      <c r="E89" s="38">
        <v>2</v>
      </c>
      <c r="F89" s="38">
        <v>7</v>
      </c>
      <c r="G89" s="37" t="s">
        <v>190</v>
      </c>
      <c r="H89" s="31">
        <f t="shared" si="4"/>
        <v>625.91999999999996</v>
      </c>
      <c r="I89" s="30">
        <f>'[87]Edens, Fred'!$A$7</f>
        <v>476.91999999999996</v>
      </c>
      <c r="J89" s="29">
        <f>'[87]Edens, Fred'!$C$7</f>
        <v>149</v>
      </c>
      <c r="K89" s="27">
        <v>2019</v>
      </c>
      <c r="L89" s="26">
        <f>'[87]Edens, Fred'!$K$2</f>
        <v>2024</v>
      </c>
      <c r="M89" s="15">
        <f>'[87]Edens, Fred'!$C$25</f>
        <v>41</v>
      </c>
      <c r="N89" s="10" cm="1">
        <f t="array" ref="N89:R89">'[87]Edens, Fred'!$A$14:$E$14</f>
        <v>26</v>
      </c>
      <c r="O89" s="10">
        <v>6</v>
      </c>
      <c r="P89" s="10">
        <v>0</v>
      </c>
      <c r="Q89" s="10">
        <v>2</v>
      </c>
      <c r="R89" s="10">
        <v>7</v>
      </c>
      <c r="S89" s="11">
        <f>'[87]Edens, Fred'!$D$25</f>
        <v>0.78048780487804881</v>
      </c>
      <c r="T89" s="8">
        <f>'[87]Edens, Fred'!$C$26</f>
        <v>40</v>
      </c>
      <c r="U89" s="9" cm="1">
        <f t="array" ref="U89:Y89">'[87]Edens, Fred'!$A$18:$E$18</f>
        <v>26</v>
      </c>
      <c r="V89" s="9">
        <v>6</v>
      </c>
      <c r="W89" s="9">
        <v>0</v>
      </c>
      <c r="X89" s="9">
        <v>1</v>
      </c>
      <c r="Y89" s="9">
        <v>7</v>
      </c>
      <c r="Z89" s="20">
        <f>'[87]Edens, Fred'!$D$26</f>
        <v>0.8</v>
      </c>
      <c r="AA89" s="21">
        <f>'[87]Edens, Fred'!$C$27</f>
        <v>1</v>
      </c>
      <c r="AB89" s="22" cm="1">
        <f t="array" ref="AB89:AF89">'[87]Edens, Fred'!$A$22:$E$22</f>
        <v>0</v>
      </c>
      <c r="AC89" s="22">
        <v>0</v>
      </c>
      <c r="AD89" s="22">
        <v>0</v>
      </c>
      <c r="AE89" s="22">
        <v>1</v>
      </c>
      <c r="AF89" s="22">
        <v>0</v>
      </c>
      <c r="AG89" s="23">
        <f>'[87]Edens, Fred'!$D$27</f>
        <v>0</v>
      </c>
    </row>
    <row r="90" spans="1:33" x14ac:dyDescent="0.25">
      <c r="A90" s="36" t="str">
        <f>'[88]Luerding, John'!$G$5</f>
        <v>Maj. Gen.</v>
      </c>
      <c r="B90" s="37" t="s">
        <v>244</v>
      </c>
      <c r="C90" s="38" t="s">
        <v>162</v>
      </c>
      <c r="D90" s="38">
        <v>1</v>
      </c>
      <c r="E90" s="38">
        <v>2</v>
      </c>
      <c r="F90" s="38">
        <v>8</v>
      </c>
      <c r="G90" s="37" t="s">
        <v>191</v>
      </c>
      <c r="H90" s="31">
        <f t="shared" si="4"/>
        <v>642.62</v>
      </c>
      <c r="I90" s="30">
        <f>'[88]Luerding, John'!$A$7</f>
        <v>133.89000000000001</v>
      </c>
      <c r="J90" s="29">
        <f>'[88]Luerding, John'!$C$7</f>
        <v>508.73</v>
      </c>
      <c r="K90" s="27">
        <v>1999</v>
      </c>
      <c r="L90" s="26">
        <f>'[88]Luerding, John'!$K$2</f>
        <v>2008</v>
      </c>
      <c r="M90" s="15">
        <f>'[88]Luerding, John'!$C$25</f>
        <v>23</v>
      </c>
      <c r="N90" s="10" cm="1">
        <f t="array" ref="N90:R90">'[88]Luerding, John'!$A$14:$E$14</f>
        <v>3</v>
      </c>
      <c r="O90" s="10">
        <v>1</v>
      </c>
      <c r="P90" s="10">
        <v>4</v>
      </c>
      <c r="Q90" s="10">
        <v>4</v>
      </c>
      <c r="R90" s="10">
        <v>11</v>
      </c>
      <c r="S90" s="11">
        <f>'[88]Luerding, John'!$D$25</f>
        <v>0.2608695652173913</v>
      </c>
      <c r="T90" s="8">
        <f>'[88]Luerding, John'!$C$26</f>
        <v>20</v>
      </c>
      <c r="U90" s="9" cm="1">
        <f t="array" ref="U90:Y90">'[88]Luerding, John'!$A$18:$E$18</f>
        <v>3</v>
      </c>
      <c r="V90" s="9">
        <v>1</v>
      </c>
      <c r="W90" s="9">
        <v>3</v>
      </c>
      <c r="X90" s="9">
        <v>3</v>
      </c>
      <c r="Y90" s="9">
        <v>10</v>
      </c>
      <c r="Z90" s="20">
        <f>'[88]Luerding, John'!$D$26</f>
        <v>0.27500000000000002</v>
      </c>
      <c r="AA90" s="21">
        <f>'[88]Luerding, John'!$C$27</f>
        <v>3</v>
      </c>
      <c r="AB90" s="22" cm="1">
        <f t="array" ref="AB90:AF90">'[88]Luerding, John'!$A$22:$E$22</f>
        <v>0</v>
      </c>
      <c r="AC90" s="22">
        <v>0</v>
      </c>
      <c r="AD90" s="22">
        <v>1</v>
      </c>
      <c r="AE90" s="22">
        <v>1</v>
      </c>
      <c r="AF90" s="22">
        <v>1</v>
      </c>
      <c r="AG90" s="23">
        <f>'[88]Luerding, John'!$D$27</f>
        <v>0.16666666666666666</v>
      </c>
    </row>
    <row r="91" spans="1:33" x14ac:dyDescent="0.25">
      <c r="A91" s="36" t="str">
        <f>'[89]Beyersdorf, Tony'!$G$5</f>
        <v>Lt. Gen.</v>
      </c>
      <c r="B91" s="37" t="s">
        <v>245</v>
      </c>
      <c r="C91" s="38" t="s">
        <v>162</v>
      </c>
      <c r="D91" s="38">
        <v>1</v>
      </c>
      <c r="E91" s="38">
        <v>3</v>
      </c>
      <c r="F91" s="38" t="s">
        <v>0</v>
      </c>
      <c r="G91" s="37" t="s">
        <v>192</v>
      </c>
      <c r="H91" s="31">
        <f t="shared" si="4"/>
        <v>1588.942</v>
      </c>
      <c r="I91" s="30">
        <f>'[89]Beyersdorf, Tony'!$A$7</f>
        <v>350.44200000000001</v>
      </c>
      <c r="J91" s="29">
        <f>'[89]Beyersdorf, Tony'!$C$7</f>
        <v>1238.5</v>
      </c>
      <c r="K91" s="27">
        <v>1997</v>
      </c>
      <c r="L91" s="26">
        <f>'[89]Beyersdorf, Tony'!$K$2</f>
        <v>2021</v>
      </c>
      <c r="M91" s="15">
        <f>'[89]Beyersdorf, Tony'!$C$25</f>
        <v>48</v>
      </c>
      <c r="N91" s="10" cm="1">
        <f t="array" ref="N91:R91">'[89]Beyersdorf, Tony'!$A$14:$E$14</f>
        <v>8</v>
      </c>
      <c r="O91" s="10">
        <v>3</v>
      </c>
      <c r="P91" s="10">
        <v>10</v>
      </c>
      <c r="Q91" s="10">
        <v>6</v>
      </c>
      <c r="R91" s="10">
        <v>21</v>
      </c>
      <c r="S91" s="11">
        <f>'[89]Beyersdorf, Tony'!$D$25</f>
        <v>0.33333333333333331</v>
      </c>
      <c r="T91" s="8">
        <f>'[89]Beyersdorf, Tony'!$C$26</f>
        <v>48</v>
      </c>
      <c r="U91" s="9" cm="1">
        <f t="array" ref="U91:Y91">'[89]Beyersdorf, Tony'!$A$18:$E$18</f>
        <v>8</v>
      </c>
      <c r="V91" s="9">
        <v>3</v>
      </c>
      <c r="W91" s="9">
        <v>10</v>
      </c>
      <c r="X91" s="9">
        <v>6</v>
      </c>
      <c r="Y91" s="9">
        <v>21</v>
      </c>
      <c r="Z91" s="20">
        <f>'[89]Beyersdorf, Tony'!$D$26</f>
        <v>0.33333333333333331</v>
      </c>
      <c r="AA91" s="21">
        <f>'[89]Beyersdorf, Tony'!$C$27</f>
        <v>0</v>
      </c>
      <c r="AB91" s="22" cm="1">
        <f t="array" ref="AB91:AF91">'[89]Beyersdorf, Tony'!$A$22:$E$22</f>
        <v>0</v>
      </c>
      <c r="AC91" s="22">
        <v>0</v>
      </c>
      <c r="AD91" s="22">
        <v>0</v>
      </c>
      <c r="AE91" s="22">
        <v>0</v>
      </c>
      <c r="AF91" s="22">
        <v>0</v>
      </c>
      <c r="AG91" s="23" t="e">
        <f>'[89]Beyersdorf, Tony'!$D$27</f>
        <v>#DIV/0!</v>
      </c>
    </row>
    <row r="92" spans="1:33" x14ac:dyDescent="0.25">
      <c r="A92" s="36" t="str">
        <f>'[90]Laabs, Mike'!$G$5</f>
        <v>Lt. Gen.</v>
      </c>
      <c r="B92" s="37" t="s">
        <v>246</v>
      </c>
      <c r="C92" s="38" t="s">
        <v>162</v>
      </c>
      <c r="D92" s="38">
        <v>1</v>
      </c>
      <c r="E92" s="38">
        <v>3</v>
      </c>
      <c r="F92" s="38">
        <v>1</v>
      </c>
      <c r="G92" s="37" t="s">
        <v>193</v>
      </c>
      <c r="H92" s="31">
        <f t="shared" si="4"/>
        <v>2143.9050000000002</v>
      </c>
      <c r="I92" s="30">
        <f>'[90]Laabs, Mike'!$A$7</f>
        <v>1207.6650000000002</v>
      </c>
      <c r="J92" s="29">
        <f>'[90]Laabs, Mike'!$C$7</f>
        <v>936.24</v>
      </c>
      <c r="K92" s="27">
        <v>2003</v>
      </c>
      <c r="L92" s="26">
        <f>'[90]Laabs, Mike'!$K$2</f>
        <v>2024</v>
      </c>
      <c r="M92" s="15">
        <f>'[90]Laabs, Mike'!$C$25</f>
        <v>113</v>
      </c>
      <c r="N92" s="10" cm="1">
        <f t="array" ref="N92:R92">'[90]Laabs, Mike'!$A$14:$E$14</f>
        <v>50</v>
      </c>
      <c r="O92" s="10">
        <v>6</v>
      </c>
      <c r="P92" s="10">
        <v>20</v>
      </c>
      <c r="Q92" s="10">
        <v>9</v>
      </c>
      <c r="R92" s="10">
        <v>28</v>
      </c>
      <c r="S92" s="11">
        <f>'[90]Laabs, Mike'!$D$25</f>
        <v>0.58407079646017701</v>
      </c>
      <c r="T92" s="8">
        <f>'[90]Laabs, Mike'!$C$26</f>
        <v>77</v>
      </c>
      <c r="U92" s="9" cm="1">
        <f t="array" ref="U92:Y92">'[90]Laabs, Mike'!$A$18:$E$18</f>
        <v>36</v>
      </c>
      <c r="V92" s="9">
        <v>4</v>
      </c>
      <c r="W92" s="9">
        <v>12</v>
      </c>
      <c r="X92" s="9">
        <v>7</v>
      </c>
      <c r="Y92" s="9">
        <v>18</v>
      </c>
      <c r="Z92" s="20">
        <f>'[90]Laabs, Mike'!$D$26</f>
        <v>0.59740259740259738</v>
      </c>
      <c r="AA92" s="21">
        <f>'[90]Laabs, Mike'!$C$27</f>
        <v>36</v>
      </c>
      <c r="AB92" s="22" cm="1">
        <f t="array" ref="AB92:AF92">'[90]Laabs, Mike'!$A$22:$E$22</f>
        <v>14</v>
      </c>
      <c r="AC92" s="22">
        <v>2</v>
      </c>
      <c r="AD92" s="22">
        <v>8</v>
      </c>
      <c r="AE92" s="22">
        <v>2</v>
      </c>
      <c r="AF92" s="22">
        <v>10</v>
      </c>
      <c r="AG92" s="23">
        <f>'[90]Laabs, Mike'!$D$27</f>
        <v>0.55555555555555558</v>
      </c>
    </row>
    <row r="93" spans="1:33" x14ac:dyDescent="0.25">
      <c r="A93" s="36" t="str">
        <f>'[91]Dehoff, Tom'!$G$5</f>
        <v>Maj. Gen.</v>
      </c>
      <c r="B93" s="37" t="s">
        <v>247</v>
      </c>
      <c r="C93" s="38" t="s">
        <v>162</v>
      </c>
      <c r="D93" s="38">
        <v>1</v>
      </c>
      <c r="E93" s="38">
        <v>3</v>
      </c>
      <c r="F93" s="38">
        <v>2</v>
      </c>
      <c r="G93" s="37" t="s">
        <v>194</v>
      </c>
      <c r="H93" s="31">
        <f t="shared" si="4"/>
        <v>2372.6150000000002</v>
      </c>
      <c r="I93" s="30">
        <f>'[91]Dehoff, Tom'!$A$7</f>
        <v>979.84500000000025</v>
      </c>
      <c r="J93" s="29">
        <f>'[91]Dehoff, Tom'!$C$7</f>
        <v>1392.77</v>
      </c>
      <c r="K93" s="27">
        <v>1997</v>
      </c>
      <c r="L93" s="26">
        <f>'[91]Dehoff, Tom'!$K$2</f>
        <v>2024</v>
      </c>
      <c r="M93" s="15">
        <f>'[91]Dehoff, Tom'!$C$25</f>
        <v>107</v>
      </c>
      <c r="N93" s="10" cm="1">
        <f t="array" ref="N93:R93">'[91]Dehoff, Tom'!$A$14:$E$14</f>
        <v>35</v>
      </c>
      <c r="O93" s="10">
        <v>14</v>
      </c>
      <c r="P93" s="10">
        <v>13</v>
      </c>
      <c r="Q93" s="10">
        <v>14</v>
      </c>
      <c r="R93" s="10">
        <v>31</v>
      </c>
      <c r="S93" s="11">
        <f>'[91]Dehoff, Tom'!$D$25</f>
        <v>0.51869158878504673</v>
      </c>
      <c r="T93" s="8">
        <f>'[91]Dehoff, Tom'!$C$26</f>
        <v>90</v>
      </c>
      <c r="U93" s="9" cm="1">
        <f t="array" ref="U93:Y93">'[91]Dehoff, Tom'!$A$18:$E$18</f>
        <v>27</v>
      </c>
      <c r="V93" s="9">
        <v>13</v>
      </c>
      <c r="W93" s="9">
        <v>12</v>
      </c>
      <c r="X93" s="9">
        <v>12</v>
      </c>
      <c r="Y93" s="9">
        <v>26</v>
      </c>
      <c r="Z93" s="20">
        <f>'[91]Dehoff, Tom'!$D$26</f>
        <v>0.51111111111111107</v>
      </c>
      <c r="AA93" s="21">
        <f>'[91]Dehoff, Tom'!$C$27</f>
        <v>17</v>
      </c>
      <c r="AB93" s="22" cm="1">
        <f t="array" ref="AB93:AF93">'[91]Dehoff, Tom'!$A$22:$E$22</f>
        <v>8</v>
      </c>
      <c r="AC93" s="22">
        <v>1</v>
      </c>
      <c r="AD93" s="22">
        <v>1</v>
      </c>
      <c r="AE93" s="22">
        <v>2</v>
      </c>
      <c r="AF93" s="22">
        <v>5</v>
      </c>
      <c r="AG93" s="23">
        <f>'[91]Dehoff, Tom'!$D$27</f>
        <v>0.55882352941176472</v>
      </c>
    </row>
    <row r="94" spans="1:33" x14ac:dyDescent="0.25">
      <c r="A94" s="36" t="str">
        <f>'[92]Blazek, Miles'!$G$5</f>
        <v>Maj.</v>
      </c>
      <c r="B94" s="37" t="s">
        <v>248</v>
      </c>
      <c r="C94" s="38" t="s">
        <v>162</v>
      </c>
      <c r="D94" s="38">
        <v>1</v>
      </c>
      <c r="E94" s="38">
        <v>3</v>
      </c>
      <c r="F94" s="38">
        <v>3</v>
      </c>
      <c r="G94" s="37" t="s">
        <v>195</v>
      </c>
      <c r="H94" s="31">
        <f t="shared" si="4"/>
        <v>61.07</v>
      </c>
      <c r="I94" s="30">
        <f>'[92]Blazek, Miles'!$A$7</f>
        <v>49.07</v>
      </c>
      <c r="J94" s="29">
        <f>'[92]Blazek, Miles'!$C$7</f>
        <v>12</v>
      </c>
      <c r="K94" s="27">
        <v>2023</v>
      </c>
      <c r="L94" s="26">
        <f>'[92]Blazek, Miles'!$K$2</f>
        <v>2023</v>
      </c>
      <c r="M94" s="15">
        <f>'[92]Blazek, Miles'!$C$25</f>
        <v>6</v>
      </c>
      <c r="N94" s="10" cm="1">
        <f t="array" ref="N94:R94">'[92]Blazek, Miles'!$A$14:$E$14</f>
        <v>0</v>
      </c>
      <c r="O94" s="10">
        <v>0</v>
      </c>
      <c r="P94" s="10">
        <v>3</v>
      </c>
      <c r="Q94" s="10">
        <v>1</v>
      </c>
      <c r="R94" s="10">
        <v>2</v>
      </c>
      <c r="S94" s="11">
        <f>'[92]Blazek, Miles'!$D$25</f>
        <v>0.25</v>
      </c>
      <c r="T94" s="8">
        <f>'[92]Blazek, Miles'!$C$26</f>
        <v>5</v>
      </c>
      <c r="U94" s="9" cm="1">
        <f t="array" ref="U94:Y94">'[92]Blazek, Miles'!$A$18:$E$18</f>
        <v>0</v>
      </c>
      <c r="V94" s="9">
        <v>0</v>
      </c>
      <c r="W94" s="9">
        <v>2</v>
      </c>
      <c r="X94" s="9">
        <v>1</v>
      </c>
      <c r="Y94" s="9">
        <v>2</v>
      </c>
      <c r="Z94" s="20">
        <f>'[92]Blazek, Miles'!$D$26</f>
        <v>0.2</v>
      </c>
      <c r="AA94" s="21">
        <f>'[92]Blazek, Miles'!$C$27</f>
        <v>1</v>
      </c>
      <c r="AB94" s="22" cm="1">
        <f t="array" ref="AB94:AF94">'[92]Blazek, Miles'!$A$22:$E$22</f>
        <v>0</v>
      </c>
      <c r="AC94" s="22">
        <v>0</v>
      </c>
      <c r="AD94" s="22">
        <v>1</v>
      </c>
      <c r="AE94" s="22">
        <v>0</v>
      </c>
      <c r="AF94" s="22">
        <v>0</v>
      </c>
      <c r="AG94" s="23">
        <f>'[92]Blazek, Miles'!$D$27</f>
        <v>0.5</v>
      </c>
    </row>
    <row r="95" spans="1:33" x14ac:dyDescent="0.25">
      <c r="A95" s="36" t="str">
        <f>'[93]Walker, Rich'!$G$5</f>
        <v>Brig. Gen.</v>
      </c>
      <c r="B95" s="37" t="s">
        <v>249</v>
      </c>
      <c r="C95" s="38" t="s">
        <v>162</v>
      </c>
      <c r="D95" s="38">
        <v>1</v>
      </c>
      <c r="E95" s="38">
        <v>3</v>
      </c>
      <c r="F95" s="38">
        <v>4</v>
      </c>
      <c r="G95" s="37" t="s">
        <v>196</v>
      </c>
      <c r="H95" s="31">
        <f t="shared" si="4"/>
        <v>656.6099999999999</v>
      </c>
      <c r="I95" s="30">
        <f>'[93]Walker, Rich'!$A$7</f>
        <v>362.60999999999984</v>
      </c>
      <c r="J95" s="29">
        <f>'[93]Walker, Rich'!$C$7</f>
        <v>294</v>
      </c>
      <c r="K95" s="27">
        <v>2005</v>
      </c>
      <c r="L95" s="26">
        <f>'[93]Walker, Rich'!$K$2</f>
        <v>2022</v>
      </c>
      <c r="M95" s="15">
        <f>'[93]Walker, Rich'!$C$25</f>
        <v>63</v>
      </c>
      <c r="N95" s="10" cm="1">
        <f t="array" ref="N95:R95">'[93]Walker, Rich'!$A$14:$E$14</f>
        <v>29</v>
      </c>
      <c r="O95" s="10">
        <v>8</v>
      </c>
      <c r="P95" s="10">
        <v>8</v>
      </c>
      <c r="Q95" s="10">
        <v>5</v>
      </c>
      <c r="R95" s="10">
        <v>13</v>
      </c>
      <c r="S95" s="11">
        <f>'[93]Walker, Rich'!$D$25</f>
        <v>0.65079365079365081</v>
      </c>
      <c r="T95" s="8">
        <f>'[93]Walker, Rich'!$C$26</f>
        <v>49</v>
      </c>
      <c r="U95" s="9" cm="1">
        <f t="array" ref="U95:Y95">'[93]Walker, Rich'!$A$18:$E$18</f>
        <v>22</v>
      </c>
      <c r="V95" s="9">
        <v>7</v>
      </c>
      <c r="W95" s="9">
        <v>7</v>
      </c>
      <c r="X95" s="9">
        <v>4</v>
      </c>
      <c r="Y95" s="9">
        <v>9</v>
      </c>
      <c r="Z95" s="20">
        <f>'[93]Walker, Rich'!$D$26</f>
        <v>0.66326530612244894</v>
      </c>
      <c r="AA95" s="21">
        <f>'[93]Walker, Rich'!$C$27</f>
        <v>14</v>
      </c>
      <c r="AB95" s="22" cm="1">
        <f t="array" ref="AB95:AF95">'[93]Walker, Rich'!$A$22:$E$22</f>
        <v>7</v>
      </c>
      <c r="AC95" s="22">
        <v>1</v>
      </c>
      <c r="AD95" s="22">
        <v>1</v>
      </c>
      <c r="AE95" s="22">
        <v>1</v>
      </c>
      <c r="AF95" s="22">
        <v>4</v>
      </c>
      <c r="AG95" s="23">
        <f>'[93]Walker, Rich'!$D$27</f>
        <v>0.6071428571428571</v>
      </c>
    </row>
    <row r="96" spans="1:33" x14ac:dyDescent="0.25">
      <c r="A96" s="36" t="str">
        <f>'[94]Crawford, Mark'!$G$5</f>
        <v>Maj. Gen.</v>
      </c>
      <c r="B96" s="37" t="s">
        <v>250</v>
      </c>
      <c r="C96" s="38" t="s">
        <v>162</v>
      </c>
      <c r="D96" s="38">
        <v>1</v>
      </c>
      <c r="E96" s="38">
        <v>3</v>
      </c>
      <c r="F96" s="38">
        <v>5</v>
      </c>
      <c r="G96" s="37" t="s">
        <v>197</v>
      </c>
      <c r="H96" s="31">
        <f t="shared" si="4"/>
        <v>823.58500000000004</v>
      </c>
      <c r="I96" s="30">
        <f>'[94]Crawford, Mark'!$A$7</f>
        <v>356.58500000000004</v>
      </c>
      <c r="J96" s="29">
        <f>'[94]Crawford, Mark'!$C$7</f>
        <v>467</v>
      </c>
      <c r="K96" s="27">
        <v>2005</v>
      </c>
      <c r="L96" s="26">
        <f>'[94]Crawford, Mark'!$K$2</f>
        <v>2021</v>
      </c>
      <c r="M96" s="15">
        <f>'[94]Crawford, Mark'!$C$25</f>
        <v>37</v>
      </c>
      <c r="N96" s="10" cm="1">
        <f t="array" ref="N96:R96">'[94]Crawford, Mark'!$A$14:$E$14</f>
        <v>20</v>
      </c>
      <c r="O96" s="10">
        <v>5</v>
      </c>
      <c r="P96" s="10">
        <v>8</v>
      </c>
      <c r="Q96" s="10">
        <v>1</v>
      </c>
      <c r="R96" s="10">
        <v>3</v>
      </c>
      <c r="S96" s="11">
        <f>'[94]Crawford, Mark'!$D$25</f>
        <v>0.78378378378378377</v>
      </c>
      <c r="T96" s="8">
        <f>'[94]Crawford, Mark'!$C$26</f>
        <v>33</v>
      </c>
      <c r="U96" s="9" cm="1">
        <f t="array" ref="U96:Y96">'[94]Crawford, Mark'!$A$18:$E$18</f>
        <v>18</v>
      </c>
      <c r="V96" s="9">
        <v>4</v>
      </c>
      <c r="W96" s="9">
        <v>7</v>
      </c>
      <c r="X96" s="9">
        <v>1</v>
      </c>
      <c r="Y96" s="9">
        <v>3</v>
      </c>
      <c r="Z96" s="20">
        <f>'[94]Crawford, Mark'!$D$26</f>
        <v>0.77272727272727271</v>
      </c>
      <c r="AA96" s="21">
        <f>'[94]Crawford, Mark'!$C$27</f>
        <v>4</v>
      </c>
      <c r="AB96" s="22" cm="1">
        <f t="array" ref="AB96:AF96">'[94]Crawford, Mark'!$A$22:$E$22</f>
        <v>2</v>
      </c>
      <c r="AC96" s="22">
        <v>1</v>
      </c>
      <c r="AD96" s="22">
        <v>1</v>
      </c>
      <c r="AE96" s="22">
        <v>0</v>
      </c>
      <c r="AF96" s="22">
        <v>0</v>
      </c>
      <c r="AG96" s="23">
        <f>'[94]Crawford, Mark'!$D$27</f>
        <v>0.875</v>
      </c>
    </row>
    <row r="97" spans="1:33" x14ac:dyDescent="0.25">
      <c r="A97" s="36" t="str">
        <f>'[95]Franz, Drew'!$G$5</f>
        <v>Field Lt.</v>
      </c>
      <c r="B97" s="37" t="s">
        <v>251</v>
      </c>
      <c r="C97" s="38" t="s">
        <v>162</v>
      </c>
      <c r="D97" s="38">
        <v>1</v>
      </c>
      <c r="E97" s="38">
        <v>3</v>
      </c>
      <c r="F97" s="38">
        <v>6</v>
      </c>
      <c r="G97" s="37" t="s">
        <v>198</v>
      </c>
      <c r="H97" s="31">
        <f t="shared" si="4"/>
        <v>31.625</v>
      </c>
      <c r="I97" s="30">
        <f>'[95]Franz, Drew'!$A$7</f>
        <v>31.625</v>
      </c>
      <c r="J97" s="29">
        <f>'[95]Franz, Drew'!$C$7</f>
        <v>0</v>
      </c>
      <c r="K97" s="27">
        <v>2023</v>
      </c>
      <c r="L97" s="26">
        <v>2024</v>
      </c>
      <c r="M97" s="15">
        <f>'[95]Franz, Drew'!$C$25</f>
        <v>2</v>
      </c>
      <c r="N97" s="10" cm="1">
        <f t="array" ref="N97:R97">'[95]Franz, Drew'!$A$14:$E$14</f>
        <v>0</v>
      </c>
      <c r="O97" s="10">
        <v>0</v>
      </c>
      <c r="P97" s="10">
        <v>1</v>
      </c>
      <c r="Q97" s="10">
        <v>1</v>
      </c>
      <c r="R97" s="10">
        <v>0</v>
      </c>
      <c r="S97" s="11">
        <f>'[95]Franz, Drew'!$D$25</f>
        <v>0.25</v>
      </c>
      <c r="T97" s="8">
        <f>'[95]Franz, Drew'!$C$26</f>
        <v>0</v>
      </c>
      <c r="U97" s="9" cm="1">
        <f t="array" ref="U97:Y97">'[95]Franz, Drew'!$A$18:$E$18</f>
        <v>0</v>
      </c>
      <c r="V97" s="9">
        <v>0</v>
      </c>
      <c r="W97" s="9">
        <v>0</v>
      </c>
      <c r="X97" s="9">
        <v>0</v>
      </c>
      <c r="Y97" s="9">
        <v>0</v>
      </c>
      <c r="Z97" s="20" t="e">
        <f>'[95]Franz, Drew'!$D$26</f>
        <v>#DIV/0!</v>
      </c>
      <c r="AA97" s="21">
        <f>'[95]Franz, Drew'!$C$27</f>
        <v>2</v>
      </c>
      <c r="AB97" s="22" cm="1">
        <f t="array" ref="AB97:AF97">'[95]Franz, Drew'!$A$22:$E$22</f>
        <v>0</v>
      </c>
      <c r="AC97" s="22">
        <v>0</v>
      </c>
      <c r="AD97" s="22">
        <v>1</v>
      </c>
      <c r="AE97" s="22">
        <v>1</v>
      </c>
      <c r="AF97" s="22">
        <v>0</v>
      </c>
      <c r="AG97" s="23">
        <f>'[95]Franz, Drew'!$D$27</f>
        <v>0.25</v>
      </c>
    </row>
    <row r="98" spans="1:33" x14ac:dyDescent="0.25">
      <c r="A98" s="36" t="str">
        <f>'[96]Ozols, Art'!$G$5</f>
        <v>Maj. Gen.</v>
      </c>
      <c r="B98" s="37" t="s">
        <v>252</v>
      </c>
      <c r="C98" s="38" t="s">
        <v>162</v>
      </c>
      <c r="D98" s="38">
        <v>1</v>
      </c>
      <c r="E98" s="38">
        <v>3</v>
      </c>
      <c r="F98" s="38">
        <v>7</v>
      </c>
      <c r="G98" s="37" t="s">
        <v>199</v>
      </c>
      <c r="H98" s="31">
        <f t="shared" si="4"/>
        <v>908.29</v>
      </c>
      <c r="I98" s="30">
        <f>'[96]Ozols, Art'!$A$7</f>
        <v>118.99000000000001</v>
      </c>
      <c r="J98" s="29">
        <f>'[96]Ozols, Art'!$C$7</f>
        <v>789.3</v>
      </c>
      <c r="K98" s="27">
        <v>1997</v>
      </c>
      <c r="L98" s="26">
        <f>'[96]Ozols, Art'!$K$2</f>
        <v>2023</v>
      </c>
      <c r="M98" s="15">
        <f>'[96]Ozols, Art'!$C$25</f>
        <v>20</v>
      </c>
      <c r="N98" s="10" cm="1">
        <f t="array" ref="N98:R98">'[96]Ozols, Art'!$A$14:$E$14</f>
        <v>9</v>
      </c>
      <c r="O98" s="10">
        <v>1</v>
      </c>
      <c r="P98" s="10">
        <v>4</v>
      </c>
      <c r="Q98" s="10">
        <v>2</v>
      </c>
      <c r="R98" s="10">
        <v>4</v>
      </c>
      <c r="S98" s="11">
        <f>'[96]Ozols, Art'!$D$25</f>
        <v>0.6</v>
      </c>
      <c r="T98" s="8">
        <f>'[96]Ozols, Art'!$C$26</f>
        <v>13</v>
      </c>
      <c r="U98" s="9" cm="1">
        <f t="array" ref="U98:Y98">'[96]Ozols, Art'!$A$18:$E$18</f>
        <v>4</v>
      </c>
      <c r="V98" s="9">
        <v>1</v>
      </c>
      <c r="W98" s="9">
        <v>3</v>
      </c>
      <c r="X98" s="9">
        <v>2</v>
      </c>
      <c r="Y98" s="9">
        <v>3</v>
      </c>
      <c r="Z98" s="20">
        <f>'[96]Ozols, Art'!$D$26</f>
        <v>0.5</v>
      </c>
      <c r="AA98" s="21">
        <f>'[96]Ozols, Art'!$C$27</f>
        <v>7</v>
      </c>
      <c r="AB98" s="22" cm="1">
        <f t="array" ref="AB98:AF98">'[96]Ozols, Art'!$A$22:$E$22</f>
        <v>5</v>
      </c>
      <c r="AC98" s="22">
        <v>0</v>
      </c>
      <c r="AD98" s="22">
        <v>1</v>
      </c>
      <c r="AE98" s="22">
        <v>0</v>
      </c>
      <c r="AF98" s="22">
        <v>1</v>
      </c>
      <c r="AG98" s="23">
        <f>'[96]Ozols, Art'!$D$27</f>
        <v>0.7857142857142857</v>
      </c>
    </row>
    <row r="99" spans="1:33" x14ac:dyDescent="0.25">
      <c r="A99" s="36" t="str">
        <f>'[97]Allton, Kirk'!$G$5</f>
        <v>Col.</v>
      </c>
      <c r="B99" s="37" t="s">
        <v>253</v>
      </c>
      <c r="C99" s="38" t="s">
        <v>162</v>
      </c>
      <c r="D99" s="38">
        <v>1</v>
      </c>
      <c r="E99" s="38">
        <v>4</v>
      </c>
      <c r="F99" s="38" t="s">
        <v>0</v>
      </c>
      <c r="G99" s="37" t="s">
        <v>200</v>
      </c>
      <c r="H99" s="31">
        <f t="shared" si="4"/>
        <v>282.61</v>
      </c>
      <c r="I99" s="30">
        <f>'[97]Allton, Kirk'!$A$7</f>
        <v>118.61000000000001</v>
      </c>
      <c r="J99" s="29">
        <f>'[97]Allton, Kirk'!$C$7</f>
        <v>164</v>
      </c>
      <c r="K99" s="27">
        <v>2021</v>
      </c>
      <c r="L99" s="26">
        <f>'[97]Allton, Kirk'!$K$2</f>
        <v>2024</v>
      </c>
      <c r="M99" s="15">
        <f>'[97]Allton, Kirk'!$C$25</f>
        <v>15</v>
      </c>
      <c r="N99" s="10" cm="1">
        <f t="array" ref="N99:R99">'[97]Allton, Kirk'!$A$14:$E$14</f>
        <v>1</v>
      </c>
      <c r="O99" s="10">
        <v>4</v>
      </c>
      <c r="P99" s="10">
        <v>6</v>
      </c>
      <c r="Q99" s="10">
        <v>3</v>
      </c>
      <c r="R99" s="10">
        <v>1</v>
      </c>
      <c r="S99" s="11">
        <f>'[97]Allton, Kirk'!$D$25</f>
        <v>0.53333333333333333</v>
      </c>
      <c r="T99" s="8">
        <f>'[97]Allton, Kirk'!$C$26</f>
        <v>12</v>
      </c>
      <c r="U99" s="9" cm="1">
        <f t="array" ref="U99:Y99">'[97]Allton, Kirk'!$A$18:$E$18</f>
        <v>1</v>
      </c>
      <c r="V99" s="9">
        <v>4</v>
      </c>
      <c r="W99" s="9">
        <v>5</v>
      </c>
      <c r="X99" s="9">
        <v>2</v>
      </c>
      <c r="Y99" s="9">
        <v>0</v>
      </c>
      <c r="Z99" s="20">
        <f>'[97]Allton, Kirk'!$D$26</f>
        <v>0.625</v>
      </c>
      <c r="AA99" s="21">
        <f>'[97]Allton, Kirk'!$C$27</f>
        <v>3</v>
      </c>
      <c r="AB99" s="22" cm="1">
        <f t="array" ref="AB99:AF99">'[97]Allton, Kirk'!$A$22:$E$22</f>
        <v>0</v>
      </c>
      <c r="AC99" s="22">
        <v>0</v>
      </c>
      <c r="AD99" s="22">
        <v>1</v>
      </c>
      <c r="AE99" s="22">
        <v>1</v>
      </c>
      <c r="AF99" s="22">
        <v>1</v>
      </c>
      <c r="AG99" s="23">
        <f>'[97]Allton, Kirk'!$D$27</f>
        <v>0.16666666666666666</v>
      </c>
    </row>
    <row r="100" spans="1:33" x14ac:dyDescent="0.25">
      <c r="A100" s="36" t="str">
        <f>'[98]Mossier, Patrick'!$G$5</f>
        <v>Maj. Gen.</v>
      </c>
      <c r="B100" s="37" t="s">
        <v>254</v>
      </c>
      <c r="C100" s="38" t="s">
        <v>162</v>
      </c>
      <c r="D100" s="38">
        <v>1</v>
      </c>
      <c r="E100" s="38">
        <v>4</v>
      </c>
      <c r="F100" s="38">
        <v>1</v>
      </c>
      <c r="G100" s="37" t="s">
        <v>201</v>
      </c>
      <c r="H100" s="31">
        <f t="shared" si="4"/>
        <v>1519.4049999999997</v>
      </c>
      <c r="I100" s="30">
        <f>'[98]Mossier, Patrick'!$A$7</f>
        <v>587.58499999999992</v>
      </c>
      <c r="J100" s="29">
        <f>'[98]Mossier, Patrick'!$C$7</f>
        <v>931.81999999999994</v>
      </c>
      <c r="K100" s="27">
        <v>2002</v>
      </c>
      <c r="L100" s="26">
        <f>'[98]Mossier, Patrick'!$K$2</f>
        <v>2024</v>
      </c>
      <c r="M100" s="15">
        <f>'[98]Mossier, Patrick'!$C$25</f>
        <v>91</v>
      </c>
      <c r="N100" s="10" cm="1">
        <f t="array" ref="N100:R100">'[98]Mossier, Patrick'!$A$14:$E$14</f>
        <v>13</v>
      </c>
      <c r="O100" s="10">
        <v>5</v>
      </c>
      <c r="P100" s="10">
        <v>23</v>
      </c>
      <c r="Q100" s="10">
        <v>7</v>
      </c>
      <c r="R100" s="10">
        <v>43</v>
      </c>
      <c r="S100" s="11">
        <f>'[98]Mossier, Patrick'!$D$25</f>
        <v>0.32417582417582419</v>
      </c>
      <c r="T100" s="8">
        <f>'[98]Mossier, Patrick'!$C$26</f>
        <v>63</v>
      </c>
      <c r="U100" s="9" cm="1">
        <f t="array" ref="U100:Y100">'[98]Mossier, Patrick'!$A$18:$E$18</f>
        <v>3</v>
      </c>
      <c r="V100" s="9">
        <v>4</v>
      </c>
      <c r="W100" s="9">
        <v>12</v>
      </c>
      <c r="X100" s="9">
        <v>7</v>
      </c>
      <c r="Y100" s="9">
        <v>37</v>
      </c>
      <c r="Z100" s="20">
        <f>'[98]Mossier, Patrick'!$D$26</f>
        <v>0.20634920634920634</v>
      </c>
      <c r="AA100" s="21">
        <f>'[98]Mossier, Patrick'!$C$27</f>
        <v>28</v>
      </c>
      <c r="AB100" s="22" cm="1">
        <f t="array" ref="AB100:AF100">'[98]Mossier, Patrick'!$A$22:$E$22</f>
        <v>10</v>
      </c>
      <c r="AC100" s="22">
        <v>1</v>
      </c>
      <c r="AD100" s="22">
        <v>11</v>
      </c>
      <c r="AE100" s="22">
        <v>0</v>
      </c>
      <c r="AF100" s="22">
        <v>6</v>
      </c>
      <c r="AG100" s="23">
        <f>'[98]Mossier, Patrick'!$D$27</f>
        <v>0.5892857142857143</v>
      </c>
    </row>
    <row r="101" spans="1:33" x14ac:dyDescent="0.25">
      <c r="A101" s="36" t="str">
        <f>'[99]Jansen, Josh'!$G$5</f>
        <v>Lt. Col.</v>
      </c>
      <c r="B101" s="37" t="s">
        <v>255</v>
      </c>
      <c r="C101" s="38" t="s">
        <v>162</v>
      </c>
      <c r="D101" s="38">
        <v>1</v>
      </c>
      <c r="E101" s="38">
        <v>4</v>
      </c>
      <c r="F101" s="38">
        <v>2</v>
      </c>
      <c r="G101" s="37" t="s">
        <v>202</v>
      </c>
      <c r="H101" s="31">
        <f t="shared" si="4"/>
        <v>121.27</v>
      </c>
      <c r="I101" s="30">
        <f>'[99]Jansen, Josh'!$A$7</f>
        <v>70.27</v>
      </c>
      <c r="J101" s="29">
        <f>'[99]Jansen, Josh'!$C$7</f>
        <v>51</v>
      </c>
      <c r="K101" s="27">
        <v>2021</v>
      </c>
      <c r="L101" s="26">
        <f>'[99]Jansen, Josh'!$K$2</f>
        <v>2023</v>
      </c>
      <c r="M101" s="15">
        <f>'[99]Jansen, Josh'!$C$25</f>
        <v>10</v>
      </c>
      <c r="N101" s="10" cm="1">
        <f t="array" ref="N101:R101">'[99]Jansen, Josh'!$A$14:$E$14</f>
        <v>1</v>
      </c>
      <c r="O101" s="10">
        <v>2</v>
      </c>
      <c r="P101" s="10">
        <v>2</v>
      </c>
      <c r="Q101" s="10">
        <v>4</v>
      </c>
      <c r="R101" s="10">
        <v>1</v>
      </c>
      <c r="S101" s="11">
        <f>'[99]Jansen, Josh'!$D$25</f>
        <v>0.4</v>
      </c>
      <c r="T101" s="8">
        <f>'[99]Jansen, Josh'!$C$26</f>
        <v>9</v>
      </c>
      <c r="U101" s="9" cm="1">
        <f t="array" ref="U101:Y101">'[99]Jansen, Josh'!$A$18:$E$18</f>
        <v>1</v>
      </c>
      <c r="V101" s="9">
        <v>2</v>
      </c>
      <c r="W101" s="9">
        <v>2</v>
      </c>
      <c r="X101" s="9">
        <v>4</v>
      </c>
      <c r="Y101" s="9">
        <v>0</v>
      </c>
      <c r="Z101" s="20">
        <f>'[99]Jansen, Josh'!$D$26</f>
        <v>0.44444444444444442</v>
      </c>
      <c r="AA101" s="21">
        <f>'[99]Jansen, Josh'!$C$27</f>
        <v>1</v>
      </c>
      <c r="AB101" s="22" cm="1">
        <f t="array" ref="AB101:AF101">'[99]Jansen, Josh'!$A$22:$E$22</f>
        <v>0</v>
      </c>
      <c r="AC101" s="22">
        <v>0</v>
      </c>
      <c r="AD101" s="22">
        <v>0</v>
      </c>
      <c r="AE101" s="22">
        <v>0</v>
      </c>
      <c r="AF101" s="22">
        <v>1</v>
      </c>
      <c r="AG101" s="23">
        <f>'[99]Jansen, Josh'!$D$27</f>
        <v>0</v>
      </c>
    </row>
    <row r="102" spans="1:33" x14ac:dyDescent="0.25">
      <c r="A102" s="36" t="str">
        <f>'[100]Cox, Thompson'!$G$5</f>
        <v>Lt. Col.</v>
      </c>
      <c r="B102" s="37" t="s">
        <v>256</v>
      </c>
      <c r="C102" s="38" t="s">
        <v>162</v>
      </c>
      <c r="D102" s="38">
        <v>1</v>
      </c>
      <c r="E102" s="38">
        <v>4</v>
      </c>
      <c r="F102" s="38">
        <v>3</v>
      </c>
      <c r="G102" s="37" t="s">
        <v>203</v>
      </c>
      <c r="H102" s="31">
        <f t="shared" si="4"/>
        <v>141.07</v>
      </c>
      <c r="I102" s="30">
        <f>'[100]Cox, Thompson'!$A$7</f>
        <v>117.06999999999998</v>
      </c>
      <c r="J102" s="29">
        <f>'[100]Cox, Thompson'!$C$7</f>
        <v>24</v>
      </c>
      <c r="K102" s="27">
        <v>2022</v>
      </c>
      <c r="L102" s="26">
        <f>'[100]Cox, Thompson'!$K$2</f>
        <v>2023</v>
      </c>
      <c r="M102" s="15">
        <f>'[100]Cox, Thompson'!$C$25</f>
        <v>17</v>
      </c>
      <c r="N102" s="10" cm="1">
        <f t="array" ref="N102:R102">'[100]Cox, Thompson'!$A$14:$E$14</f>
        <v>0</v>
      </c>
      <c r="O102" s="10">
        <v>3</v>
      </c>
      <c r="P102" s="10">
        <v>5</v>
      </c>
      <c r="Q102" s="10">
        <v>3</v>
      </c>
      <c r="R102" s="10">
        <v>6</v>
      </c>
      <c r="S102" s="11">
        <f>'[100]Cox, Thompson'!$D$25</f>
        <v>0.3235294117647059</v>
      </c>
      <c r="T102" s="8">
        <f>'[100]Cox, Thompson'!$C$26</f>
        <v>16</v>
      </c>
      <c r="U102" s="9" cm="1">
        <f t="array" ref="U102:Y102">'[100]Cox, Thompson'!$A$18:$E$18</f>
        <v>0</v>
      </c>
      <c r="V102" s="9">
        <v>3</v>
      </c>
      <c r="W102" s="9">
        <v>5</v>
      </c>
      <c r="X102" s="9">
        <v>3</v>
      </c>
      <c r="Y102" s="9">
        <v>5</v>
      </c>
      <c r="Z102" s="20">
        <f>'[100]Cox, Thompson'!$D$26</f>
        <v>0.34375</v>
      </c>
      <c r="AA102" s="21">
        <f>'[100]Cox, Thompson'!$C$27</f>
        <v>1</v>
      </c>
      <c r="AB102" s="22" cm="1">
        <f t="array" ref="AB102:AF102">'[100]Cox, Thompson'!$A$22:$E$22</f>
        <v>0</v>
      </c>
      <c r="AC102" s="22">
        <v>0</v>
      </c>
      <c r="AD102" s="22">
        <v>0</v>
      </c>
      <c r="AE102" s="22">
        <v>0</v>
      </c>
      <c r="AF102" s="22">
        <v>1</v>
      </c>
      <c r="AG102" s="23">
        <f>'[100]Cox, Thompson'!$D$27</f>
        <v>0</v>
      </c>
    </row>
    <row r="103" spans="1:33" x14ac:dyDescent="0.25">
      <c r="A103" s="36" t="str">
        <f>'[101]Lindley, John'!$G$5</f>
        <v>Maj. Gen.</v>
      </c>
      <c r="B103" s="37" t="s">
        <v>257</v>
      </c>
      <c r="C103" s="38" t="s">
        <v>162</v>
      </c>
      <c r="D103" s="38">
        <v>1</v>
      </c>
      <c r="E103" s="38">
        <v>4</v>
      </c>
      <c r="F103" s="38">
        <v>4</v>
      </c>
      <c r="G103" s="37" t="s">
        <v>204</v>
      </c>
      <c r="H103" s="31">
        <f t="shared" si="4"/>
        <v>1103.1100000000001</v>
      </c>
      <c r="I103" s="30">
        <f>'[101]Lindley, John'!$A$7</f>
        <v>260.71000000000004</v>
      </c>
      <c r="J103" s="29">
        <f>'[101]Lindley, John'!$C$7</f>
        <v>842.4</v>
      </c>
      <c r="K103" s="27">
        <v>1999</v>
      </c>
      <c r="L103" s="26">
        <f>'[101]Lindley, John'!$K$2</f>
        <v>2022</v>
      </c>
      <c r="M103" s="15">
        <f>'[101]Lindley, John'!$C$25</f>
        <v>35</v>
      </c>
      <c r="N103" s="10" cm="1">
        <f t="array" ref="N103:R103">'[101]Lindley, John'!$A$14:$E$14</f>
        <v>21</v>
      </c>
      <c r="O103" s="10">
        <v>4</v>
      </c>
      <c r="P103" s="10">
        <v>4</v>
      </c>
      <c r="Q103" s="10">
        <v>2</v>
      </c>
      <c r="R103" s="10">
        <v>4</v>
      </c>
      <c r="S103" s="11">
        <f>'[101]Lindley, John'!$D$25</f>
        <v>0.77142857142857146</v>
      </c>
      <c r="T103" s="8">
        <f>'[101]Lindley, John'!$C$26</f>
        <v>20</v>
      </c>
      <c r="U103" s="9" cm="1">
        <f t="array" ref="U103:Y103">'[101]Lindley, John'!$A$18:$E$18</f>
        <v>12</v>
      </c>
      <c r="V103" s="9">
        <v>2</v>
      </c>
      <c r="W103" s="9">
        <v>1</v>
      </c>
      <c r="X103" s="9">
        <v>1</v>
      </c>
      <c r="Y103" s="9">
        <v>4</v>
      </c>
      <c r="Z103" s="20">
        <f>'[101]Lindley, John'!$D$26</f>
        <v>0.72499999999999998</v>
      </c>
      <c r="AA103" s="21">
        <f>'[101]Lindley, John'!$C$27</f>
        <v>15</v>
      </c>
      <c r="AB103" s="22" cm="1">
        <f t="array" ref="AB103:AF103">'[101]Lindley, John'!$A$22:$E$22</f>
        <v>9</v>
      </c>
      <c r="AC103" s="22">
        <v>2</v>
      </c>
      <c r="AD103" s="22">
        <v>3</v>
      </c>
      <c r="AE103" s="22">
        <v>1</v>
      </c>
      <c r="AF103" s="22">
        <v>0</v>
      </c>
      <c r="AG103" s="23">
        <f>'[101]Lindley, John'!$D$27</f>
        <v>0.83333333333333337</v>
      </c>
    </row>
    <row r="104" spans="1:33" x14ac:dyDescent="0.25">
      <c r="A104" s="36" t="str">
        <f>'[102]Jenkins, Gareth'!$G$5</f>
        <v>Maj. Gen.</v>
      </c>
      <c r="B104" s="37" t="s">
        <v>258</v>
      </c>
      <c r="C104" s="38" t="s">
        <v>162</v>
      </c>
      <c r="D104" s="38">
        <v>1</v>
      </c>
      <c r="E104" s="38">
        <v>4</v>
      </c>
      <c r="F104" s="38">
        <v>5</v>
      </c>
      <c r="G104" s="37" t="s">
        <v>205</v>
      </c>
      <c r="H104" s="31">
        <f t="shared" si="4"/>
        <v>633.54000000000019</v>
      </c>
      <c r="I104" s="30">
        <f>'[102]Jenkins, Gareth'!$A$7</f>
        <v>421.93000000000018</v>
      </c>
      <c r="J104" s="29">
        <f>'[102]Jenkins, Gareth'!$C$7</f>
        <v>211.61</v>
      </c>
      <c r="K104" s="27">
        <v>2000</v>
      </c>
      <c r="L104" s="26">
        <f>'[102]Jenkins, Gareth'!$K$2</f>
        <v>2007</v>
      </c>
      <c r="M104" s="15">
        <f>'[102]Jenkins, Gareth'!$C$25</f>
        <v>60</v>
      </c>
      <c r="N104" s="10" cm="1">
        <f t="array" ref="N104:R104">'[102]Jenkins, Gareth'!$A$14:$E$14</f>
        <v>35</v>
      </c>
      <c r="O104" s="10">
        <v>7</v>
      </c>
      <c r="P104" s="10">
        <v>3</v>
      </c>
      <c r="Q104" s="10">
        <v>2</v>
      </c>
      <c r="R104" s="10">
        <v>13</v>
      </c>
      <c r="S104" s="11">
        <f>'[102]Jenkins, Gareth'!$D$25</f>
        <v>0.72499999999999998</v>
      </c>
      <c r="T104" s="8">
        <f>'[102]Jenkins, Gareth'!$C$26</f>
        <v>48</v>
      </c>
      <c r="U104" s="9" cm="1">
        <f t="array" ref="U104:Y104">'[102]Jenkins, Gareth'!$A$18:$E$18</f>
        <v>30</v>
      </c>
      <c r="V104" s="9">
        <v>5</v>
      </c>
      <c r="W104" s="9">
        <v>2</v>
      </c>
      <c r="X104" s="9">
        <v>2</v>
      </c>
      <c r="Y104" s="9">
        <v>9</v>
      </c>
      <c r="Z104" s="20">
        <f>'[102]Jenkins, Gareth'!$D$26</f>
        <v>0.75</v>
      </c>
      <c r="AA104" s="21">
        <f>'[102]Jenkins, Gareth'!$C$27</f>
        <v>12</v>
      </c>
      <c r="AB104" s="22" cm="1">
        <f t="array" ref="AB104:AF104">'[102]Jenkins, Gareth'!$A$22:$E$22</f>
        <v>5</v>
      </c>
      <c r="AC104" s="22">
        <v>2</v>
      </c>
      <c r="AD104" s="22">
        <v>1</v>
      </c>
      <c r="AE104" s="22">
        <v>0</v>
      </c>
      <c r="AF104" s="22">
        <v>4</v>
      </c>
      <c r="AG104" s="23">
        <f>'[102]Jenkins, Gareth'!$D$27</f>
        <v>0.625</v>
      </c>
    </row>
    <row r="105" spans="1:33" x14ac:dyDescent="0.25">
      <c r="A105" s="36" t="str">
        <f>'[103]Dancer, Terry'!$G$5</f>
        <v>Maj. Gen.</v>
      </c>
      <c r="B105" s="37" t="s">
        <v>259</v>
      </c>
      <c r="C105" s="38" t="s">
        <v>162</v>
      </c>
      <c r="D105" s="38">
        <v>1</v>
      </c>
      <c r="E105" s="38">
        <v>4</v>
      </c>
      <c r="F105" s="38">
        <v>6</v>
      </c>
      <c r="G105" s="37" t="s">
        <v>206</v>
      </c>
      <c r="H105" s="31">
        <f t="shared" si="4"/>
        <v>1603.0549999999998</v>
      </c>
      <c r="I105" s="30">
        <f>'[103]Dancer, Terry'!$A$7</f>
        <v>1067.9749999999999</v>
      </c>
      <c r="J105" s="29">
        <f>'[103]Dancer, Terry'!$C$7</f>
        <v>535.07999999999993</v>
      </c>
      <c r="K105" s="27">
        <v>2002</v>
      </c>
      <c r="L105" s="26">
        <f>'[103]Dancer, Terry'!$K$2</f>
        <v>2023</v>
      </c>
      <c r="M105" s="15">
        <f>'[103]Dancer, Terry'!$C$25</f>
        <v>143</v>
      </c>
      <c r="N105" s="10" cm="1">
        <f t="array" ref="N105:R105">'[103]Dancer, Terry'!$A$14:$E$14</f>
        <v>23</v>
      </c>
      <c r="O105" s="10">
        <v>11</v>
      </c>
      <c r="P105" s="10">
        <v>29</v>
      </c>
      <c r="Q105" s="10">
        <v>14</v>
      </c>
      <c r="R105" s="10">
        <v>66</v>
      </c>
      <c r="S105" s="11">
        <f>'[103]Dancer, Terry'!$D$25</f>
        <v>0.33916083916083917</v>
      </c>
      <c r="T105" s="8">
        <f>'[103]Dancer, Terry'!$C$26</f>
        <v>116</v>
      </c>
      <c r="U105" s="9" cm="1">
        <f t="array" ref="U105:Y105">'[103]Dancer, Terry'!$A$18:$E$18</f>
        <v>22</v>
      </c>
      <c r="V105" s="9">
        <v>9</v>
      </c>
      <c r="W105" s="9">
        <v>22</v>
      </c>
      <c r="X105" s="9">
        <v>14</v>
      </c>
      <c r="Y105" s="9">
        <v>49</v>
      </c>
      <c r="Z105" s="20">
        <f>'[103]Dancer, Terry'!$D$26</f>
        <v>0.36206896551724138</v>
      </c>
      <c r="AA105" s="21">
        <f>'[103]Dancer, Terry'!$C$27</f>
        <v>27</v>
      </c>
      <c r="AB105" s="22" cm="1">
        <f t="array" ref="AB105:AF105">'[103]Dancer, Terry'!$A$22:$E$22</f>
        <v>1</v>
      </c>
      <c r="AC105" s="22">
        <v>2</v>
      </c>
      <c r="AD105" s="22">
        <v>7</v>
      </c>
      <c r="AE105" s="22">
        <v>0</v>
      </c>
      <c r="AF105" s="22">
        <v>17</v>
      </c>
      <c r="AG105" s="23">
        <f>'[103]Dancer, Terry'!$D$27</f>
        <v>0.24074074074074073</v>
      </c>
    </row>
    <row r="106" spans="1:33" x14ac:dyDescent="0.25">
      <c r="A106" s="36" t="str">
        <f>'[104]Kesson, John'!$G$5</f>
        <v>Maj. Gen.</v>
      </c>
      <c r="B106" s="37" t="s">
        <v>264</v>
      </c>
      <c r="C106" s="38" t="s">
        <v>162</v>
      </c>
      <c r="D106" s="38">
        <v>2</v>
      </c>
      <c r="E106" s="38">
        <v>1</v>
      </c>
      <c r="F106" s="38" t="s">
        <v>0</v>
      </c>
      <c r="G106" s="37" t="s">
        <v>208</v>
      </c>
      <c r="H106" s="31">
        <f t="shared" si="4"/>
        <v>646.5</v>
      </c>
      <c r="I106" s="30">
        <f>'[104]Kesson, John'!$A$7</f>
        <v>448.49999999999994</v>
      </c>
      <c r="J106" s="29">
        <f>'[104]Kesson, John'!$C$7</f>
        <v>198</v>
      </c>
      <c r="K106" s="27">
        <v>2021</v>
      </c>
      <c r="L106" s="26">
        <f>'[104]Kesson, John'!$K$2</f>
        <v>2023</v>
      </c>
      <c r="M106" s="15">
        <f>'[104]Kesson, John'!$C$25</f>
        <v>51</v>
      </c>
      <c r="N106" s="10" cm="1">
        <f t="array" ref="N106:R106">'[104]Kesson, John'!$A$14:$E$14</f>
        <v>23</v>
      </c>
      <c r="O106" s="10">
        <v>4</v>
      </c>
      <c r="P106" s="10">
        <v>5</v>
      </c>
      <c r="Q106" s="10">
        <v>4</v>
      </c>
      <c r="R106" s="10">
        <v>15</v>
      </c>
      <c r="S106" s="11">
        <f>'[104]Kesson, John'!$D$25</f>
        <v>0.57843137254901966</v>
      </c>
      <c r="T106" s="8">
        <f>'[104]Kesson, John'!$C$26</f>
        <v>49</v>
      </c>
      <c r="U106" s="9" cm="1">
        <f t="array" ref="U106:Y106">'[104]Kesson, John'!$A$18:$E$18</f>
        <v>23</v>
      </c>
      <c r="V106" s="9">
        <v>4</v>
      </c>
      <c r="W106" s="9">
        <v>5</v>
      </c>
      <c r="X106" s="9">
        <v>4</v>
      </c>
      <c r="Y106" s="9">
        <v>13</v>
      </c>
      <c r="Z106" s="20">
        <f>'[104]Kesson, John'!$D$26</f>
        <v>0.60204081632653061</v>
      </c>
      <c r="AA106" s="21">
        <f>'[104]Kesson, John'!$C$27</f>
        <v>2</v>
      </c>
      <c r="AB106" s="22" cm="1">
        <f t="array" ref="AB106:AF106">'[104]Kesson, John'!$A$22:$E$22</f>
        <v>0</v>
      </c>
      <c r="AC106" s="22">
        <v>0</v>
      </c>
      <c r="AD106" s="22">
        <v>0</v>
      </c>
      <c r="AE106" s="22">
        <v>0</v>
      </c>
      <c r="AF106" s="22">
        <v>2</v>
      </c>
      <c r="AG106" s="23">
        <f>'[104]Kesson, John'!$D$27</f>
        <v>0</v>
      </c>
    </row>
    <row r="107" spans="1:33" x14ac:dyDescent="0.25">
      <c r="A107" s="36" t="str">
        <f>'[105]Malone, Tony'!$G$5</f>
        <v>General</v>
      </c>
      <c r="B107" s="37" t="s">
        <v>265</v>
      </c>
      <c r="C107" s="38" t="s">
        <v>162</v>
      </c>
      <c r="D107" s="38">
        <v>2</v>
      </c>
      <c r="E107" s="38">
        <v>1</v>
      </c>
      <c r="F107" s="38">
        <v>1</v>
      </c>
      <c r="G107" s="37" t="s">
        <v>209</v>
      </c>
      <c r="H107" s="31">
        <f t="shared" si="4"/>
        <v>2462.46</v>
      </c>
      <c r="I107" s="30">
        <f>'[105]Malone, Tony'!$A$7</f>
        <v>912.40999999999985</v>
      </c>
      <c r="J107" s="29">
        <f>'[105]Malone, Tony'!$C$7</f>
        <v>1550.05</v>
      </c>
      <c r="K107" s="27">
        <v>2001</v>
      </c>
      <c r="L107" s="26">
        <f>'[105]Malone, Tony'!$K$2</f>
        <v>2019</v>
      </c>
      <c r="M107" s="15">
        <f>'[105]Malone, Tony'!$C$25</f>
        <v>116</v>
      </c>
      <c r="N107" s="10" cm="1">
        <f t="array" ref="N107:R107">'[105]Malone, Tony'!$A$14:$E$14</f>
        <v>40</v>
      </c>
      <c r="O107" s="10">
        <v>3</v>
      </c>
      <c r="P107" s="10">
        <v>17</v>
      </c>
      <c r="Q107" s="10">
        <v>8</v>
      </c>
      <c r="R107" s="10">
        <v>48</v>
      </c>
      <c r="S107" s="11">
        <f>'[105]Malone, Tony'!$D$25</f>
        <v>0.44396551724137934</v>
      </c>
      <c r="T107" s="8">
        <f>'[105]Malone, Tony'!$C$26</f>
        <v>95</v>
      </c>
      <c r="U107" s="9" cm="1">
        <f t="array" ref="U107:Y107">'[105]Malone, Tony'!$A$18:$E$18</f>
        <v>35</v>
      </c>
      <c r="V107" s="9">
        <v>0</v>
      </c>
      <c r="W107" s="9">
        <v>14</v>
      </c>
      <c r="X107" s="9">
        <v>3</v>
      </c>
      <c r="Y107" s="9">
        <v>43</v>
      </c>
      <c r="Z107" s="20">
        <f>'[105]Malone, Tony'!$D$26</f>
        <v>0.44210526315789472</v>
      </c>
      <c r="AA107" s="21">
        <f>'[105]Malone, Tony'!$C$27</f>
        <v>21</v>
      </c>
      <c r="AB107" s="22" cm="1">
        <f t="array" ref="AB107:AF107">'[105]Malone, Tony'!$A$22:$E$22</f>
        <v>5</v>
      </c>
      <c r="AC107" s="22">
        <v>3</v>
      </c>
      <c r="AD107" s="22">
        <v>3</v>
      </c>
      <c r="AE107" s="22">
        <v>5</v>
      </c>
      <c r="AF107" s="22">
        <v>5</v>
      </c>
      <c r="AG107" s="23">
        <f>'[105]Malone, Tony'!$D$27</f>
        <v>0.45238095238095238</v>
      </c>
    </row>
    <row r="108" spans="1:33" x14ac:dyDescent="0.25">
      <c r="A108" s="36" t="str">
        <f>'[106]Naidamast, Steve'!$G$5</f>
        <v>Lt. Col.</v>
      </c>
      <c r="B108" s="37" t="s">
        <v>266</v>
      </c>
      <c r="C108" s="38" t="s">
        <v>162</v>
      </c>
      <c r="D108" s="38">
        <v>2</v>
      </c>
      <c r="E108" s="38">
        <v>1</v>
      </c>
      <c r="F108" s="38">
        <v>2</v>
      </c>
      <c r="G108" s="37" t="s">
        <v>210</v>
      </c>
      <c r="H108" s="31">
        <f t="shared" si="4"/>
        <v>78.599999999999994</v>
      </c>
      <c r="I108" s="30">
        <f>'[106]Naidamast, Steve'!$A$7</f>
        <v>57.6</v>
      </c>
      <c r="J108" s="29">
        <f>'[106]Naidamast, Steve'!$C$7</f>
        <v>21</v>
      </c>
      <c r="K108" s="27">
        <v>2022</v>
      </c>
      <c r="L108" s="26">
        <f>'[106]Naidamast, Steve'!$K$2</f>
        <v>2025</v>
      </c>
      <c r="M108" s="15">
        <f>'[106]Naidamast, Steve'!$C$25</f>
        <v>7</v>
      </c>
      <c r="N108" s="10" cm="1">
        <f t="array" ref="N108:R108">'[106]Naidamast, Steve'!$A$14:$E$14</f>
        <v>2</v>
      </c>
      <c r="O108" s="10">
        <v>0</v>
      </c>
      <c r="P108" s="10">
        <v>3</v>
      </c>
      <c r="Q108" s="10">
        <v>1</v>
      </c>
      <c r="R108" s="10">
        <v>1</v>
      </c>
      <c r="S108" s="11">
        <f>'[106]Naidamast, Steve'!$D$25</f>
        <v>0.5</v>
      </c>
      <c r="T108" s="8">
        <f>'[106]Naidamast, Steve'!$C$26</f>
        <v>3</v>
      </c>
      <c r="U108" s="9" cm="1">
        <f t="array" ref="U108:Y108">'[106]Naidamast, Steve'!$A$18:$E$18</f>
        <v>2</v>
      </c>
      <c r="V108" s="9">
        <v>0</v>
      </c>
      <c r="W108" s="9">
        <v>1</v>
      </c>
      <c r="X108" s="9">
        <v>0</v>
      </c>
      <c r="Y108" s="9">
        <v>0</v>
      </c>
      <c r="Z108" s="20">
        <f>'[106]Naidamast, Steve'!$D$26</f>
        <v>0.83333333333333337</v>
      </c>
      <c r="AA108" s="21">
        <f>'[106]Naidamast, Steve'!$C$27</f>
        <v>4</v>
      </c>
      <c r="AB108" s="22" cm="1">
        <f t="array" ref="AB108:AF108">'[106]Naidamast, Steve'!$A$22:$E$22</f>
        <v>0</v>
      </c>
      <c r="AC108" s="22">
        <v>0</v>
      </c>
      <c r="AD108" s="22">
        <v>2</v>
      </c>
      <c r="AE108" s="22">
        <v>1</v>
      </c>
      <c r="AF108" s="22">
        <v>1</v>
      </c>
      <c r="AG108" s="23">
        <f>'[106]Naidamast, Steve'!$D$27</f>
        <v>0.25</v>
      </c>
    </row>
    <row r="109" spans="1:33" x14ac:dyDescent="0.25">
      <c r="A109" s="36" t="str">
        <f>'[107]Whitehead, Kennon'!$G$5</f>
        <v>General</v>
      </c>
      <c r="B109" s="37" t="s">
        <v>267</v>
      </c>
      <c r="C109" s="38" t="s">
        <v>162</v>
      </c>
      <c r="D109" s="38">
        <v>2</v>
      </c>
      <c r="E109" s="38">
        <v>1</v>
      </c>
      <c r="F109" s="38">
        <v>3</v>
      </c>
      <c r="G109" s="37" t="s">
        <v>211</v>
      </c>
      <c r="H109" s="31">
        <f t="shared" si="4"/>
        <v>3857.0949999999998</v>
      </c>
      <c r="I109" s="30">
        <f>'[107]Whitehead, Kennon'!$A$7</f>
        <v>1774.0650000000001</v>
      </c>
      <c r="J109" s="29">
        <f>'[107]Whitehead, Kennon'!$C$7</f>
        <v>2083.0299999999997</v>
      </c>
      <c r="K109" s="27">
        <v>2003</v>
      </c>
      <c r="L109" s="26">
        <f>'[107]Whitehead, Kennon'!$K$2</f>
        <v>2025</v>
      </c>
      <c r="M109" s="15">
        <f>'[107]Whitehead, Kennon'!$C$25</f>
        <v>162</v>
      </c>
      <c r="N109" s="10" cm="1">
        <f t="array" ref="N109:R109">'[107]Whitehead, Kennon'!$A$14:$E$14</f>
        <v>113</v>
      </c>
      <c r="O109" s="10">
        <v>13</v>
      </c>
      <c r="P109" s="10">
        <v>20</v>
      </c>
      <c r="Q109" s="10">
        <v>10</v>
      </c>
      <c r="R109" s="10">
        <v>6</v>
      </c>
      <c r="S109" s="11">
        <f>'[107]Whitehead, Kennon'!$D$25</f>
        <v>0.83950617283950613</v>
      </c>
      <c r="T109" s="8">
        <f>'[107]Whitehead, Kennon'!$C$26</f>
        <v>132</v>
      </c>
      <c r="U109" s="9" cm="1">
        <f t="array" ref="U109:Y109">'[107]Whitehead, Kennon'!$A$18:$E$18</f>
        <v>97</v>
      </c>
      <c r="V109" s="9">
        <v>8</v>
      </c>
      <c r="W109" s="9">
        <v>16</v>
      </c>
      <c r="X109" s="9">
        <v>6</v>
      </c>
      <c r="Y109" s="9">
        <v>5</v>
      </c>
      <c r="Z109" s="20">
        <f>'[107]Whitehead, Kennon'!$D$26</f>
        <v>0.85606060606060608</v>
      </c>
      <c r="AA109" s="21">
        <f>'[107]Whitehead, Kennon'!$C$27</f>
        <v>30</v>
      </c>
      <c r="AB109" s="22" cm="1">
        <f t="array" ref="AB109:AF109">'[107]Whitehead, Kennon'!$A$22:$E$22</f>
        <v>16</v>
      </c>
      <c r="AC109" s="22">
        <v>5</v>
      </c>
      <c r="AD109" s="22">
        <v>4</v>
      </c>
      <c r="AE109" s="22">
        <v>4</v>
      </c>
      <c r="AF109" s="22">
        <v>1</v>
      </c>
      <c r="AG109" s="23">
        <f>'[107]Whitehead, Kennon'!$D$27</f>
        <v>0.76666666666666672</v>
      </c>
    </row>
    <row r="110" spans="1:33" x14ac:dyDescent="0.25">
      <c r="A110" s="36" t="str">
        <f>'[108]Goode, David'!$G$5</f>
        <v>Brig. Gen.</v>
      </c>
      <c r="B110" s="37" t="s">
        <v>268</v>
      </c>
      <c r="C110" s="38" t="s">
        <v>162</v>
      </c>
      <c r="D110" s="38">
        <v>2</v>
      </c>
      <c r="E110" s="38">
        <v>1</v>
      </c>
      <c r="F110" s="38">
        <v>4</v>
      </c>
      <c r="G110" s="37" t="s">
        <v>212</v>
      </c>
      <c r="H110" s="31">
        <f t="shared" si="4"/>
        <v>1024.4700000000003</v>
      </c>
      <c r="I110" s="30">
        <f>'[108]Goode, David'!$A$7</f>
        <v>609.47000000000014</v>
      </c>
      <c r="J110" s="29">
        <f>'[108]Goode, David'!$C$7</f>
        <v>415</v>
      </c>
      <c r="K110" s="27">
        <v>2011</v>
      </c>
      <c r="L110" s="26">
        <f>'[108]Goode, David'!$K$2</f>
        <v>2023</v>
      </c>
      <c r="M110" s="15">
        <f>'[108]Goode, David'!$C$25</f>
        <v>67</v>
      </c>
      <c r="N110" s="10" cm="1">
        <f t="array" ref="N110:R110">'[108]Goode, David'!$A$14:$E$14</f>
        <v>10</v>
      </c>
      <c r="O110" s="10">
        <v>5</v>
      </c>
      <c r="P110" s="10">
        <v>11</v>
      </c>
      <c r="Q110" s="10">
        <v>6</v>
      </c>
      <c r="R110" s="10">
        <v>35</v>
      </c>
      <c r="S110" s="11">
        <f>'[108]Goode, David'!$D$25</f>
        <v>0.30597014925373134</v>
      </c>
      <c r="T110" s="8">
        <f>'[108]Goode, David'!$C$26</f>
        <v>65</v>
      </c>
      <c r="U110" s="9" cm="1">
        <f t="array" ref="U110:Y110">'[108]Goode, David'!$A$18:$E$18</f>
        <v>10</v>
      </c>
      <c r="V110" s="9">
        <v>5</v>
      </c>
      <c r="W110" s="9">
        <v>10</v>
      </c>
      <c r="X110" s="9">
        <v>6</v>
      </c>
      <c r="Y110" s="9">
        <v>34</v>
      </c>
      <c r="Z110" s="20">
        <f>'[108]Goode, David'!$D$26</f>
        <v>0.30769230769230771</v>
      </c>
      <c r="AA110" s="21">
        <f>'[108]Goode, David'!$C$27</f>
        <v>2</v>
      </c>
      <c r="AB110" s="22" cm="1">
        <f t="array" ref="AB110:AF110">'[108]Goode, David'!$A$22:$E$22</f>
        <v>0</v>
      </c>
      <c r="AC110" s="22">
        <v>0</v>
      </c>
      <c r="AD110" s="22">
        <v>1</v>
      </c>
      <c r="AE110" s="22">
        <v>0</v>
      </c>
      <c r="AF110" s="22">
        <v>1</v>
      </c>
      <c r="AG110" s="23">
        <f>'[108]Goode, David'!$D$27</f>
        <v>0.25</v>
      </c>
    </row>
    <row r="111" spans="1:33" x14ac:dyDescent="0.25">
      <c r="A111" s="36" t="str">
        <f>'[109]Schuck, Jay'!$G$5</f>
        <v>Field Lt.</v>
      </c>
      <c r="B111" s="37" t="s">
        <v>269</v>
      </c>
      <c r="C111" s="38" t="s">
        <v>162</v>
      </c>
      <c r="D111" s="38">
        <v>2</v>
      </c>
      <c r="E111" s="38">
        <v>1</v>
      </c>
      <c r="F111" s="38">
        <v>5</v>
      </c>
      <c r="G111" s="37" t="s">
        <v>213</v>
      </c>
      <c r="H111" s="31">
        <f t="shared" si="4"/>
        <v>0</v>
      </c>
      <c r="I111" s="30">
        <f>'[109]Schuck, Jay'!$A$7</f>
        <v>0</v>
      </c>
      <c r="J111" s="29">
        <f>'[109]Schuck, Jay'!$C$7</f>
        <v>0</v>
      </c>
      <c r="K111" s="27">
        <v>2025</v>
      </c>
      <c r="L111" s="26">
        <f>'[109]Schuck, Jay'!$K$2</f>
        <v>2025</v>
      </c>
      <c r="M111" s="15">
        <f>'[109]Schuck, Jay'!$C$25</f>
        <v>0</v>
      </c>
      <c r="N111" s="10" cm="1">
        <f t="array" ref="N111:R111">'[109]Schuck, Jay'!$A$14:$E$14</f>
        <v>0</v>
      </c>
      <c r="O111" s="10">
        <v>0</v>
      </c>
      <c r="P111" s="10">
        <v>0</v>
      </c>
      <c r="Q111" s="10">
        <v>0</v>
      </c>
      <c r="R111" s="10">
        <v>0</v>
      </c>
      <c r="S111" s="11" t="e">
        <f>'[109]Schuck, Jay'!$D$25</f>
        <v>#DIV/0!</v>
      </c>
      <c r="T111" s="8">
        <f>'[109]Schuck, Jay'!$C$26</f>
        <v>0</v>
      </c>
      <c r="U111" s="9" cm="1">
        <f t="array" ref="U111:Y111">'[109]Schuck, Jay'!$A$18:$E$18</f>
        <v>0</v>
      </c>
      <c r="V111" s="9">
        <v>0</v>
      </c>
      <c r="W111" s="9">
        <v>0</v>
      </c>
      <c r="X111" s="9">
        <v>0</v>
      </c>
      <c r="Y111" s="9">
        <v>0</v>
      </c>
      <c r="Z111" s="20" t="e">
        <f>'[109]Schuck, Jay'!$D$26</f>
        <v>#DIV/0!</v>
      </c>
      <c r="AA111" s="21">
        <f>'[109]Schuck, Jay'!$C$27</f>
        <v>0</v>
      </c>
      <c r="AB111" s="22" cm="1">
        <f t="array" ref="AB111:AF111">'[109]Schuck, Jay'!$A$22:$E$22</f>
        <v>0</v>
      </c>
      <c r="AC111" s="22">
        <v>0</v>
      </c>
      <c r="AD111" s="22">
        <v>0</v>
      </c>
      <c r="AE111" s="22">
        <v>0</v>
      </c>
      <c r="AF111" s="22">
        <v>0</v>
      </c>
      <c r="AG111" s="23" t="e">
        <f>'[109]Schuck, Jay'!$D$27</f>
        <v>#DIV/0!</v>
      </c>
    </row>
    <row r="112" spans="1:33" x14ac:dyDescent="0.25">
      <c r="A112" s="36" t="str">
        <f>'[110]Blackburn, Ed'!$G$5</f>
        <v>Maj. Gen.</v>
      </c>
      <c r="B112" s="37" t="s">
        <v>270</v>
      </c>
      <c r="C112" s="38" t="s">
        <v>162</v>
      </c>
      <c r="D112" s="38">
        <v>2</v>
      </c>
      <c r="E112" s="38">
        <v>1</v>
      </c>
      <c r="F112" s="38">
        <v>6</v>
      </c>
      <c r="G112" s="37" t="s">
        <v>214</v>
      </c>
      <c r="H112" s="31">
        <f t="shared" si="4"/>
        <v>694.07499999999993</v>
      </c>
      <c r="I112" s="30">
        <f>'[110]Blackburn, Ed'!$A$7</f>
        <v>304.07499999999993</v>
      </c>
      <c r="J112" s="29">
        <f>'[110]Blackburn, Ed'!$C$7</f>
        <v>390</v>
      </c>
      <c r="K112" s="27">
        <v>2015</v>
      </c>
      <c r="L112" s="26">
        <f>'[110]Blackburn, Ed'!$K$2</f>
        <v>2024</v>
      </c>
      <c r="M112" s="15">
        <f>'[110]Blackburn, Ed'!$C$25</f>
        <v>40</v>
      </c>
      <c r="N112" s="10" cm="1">
        <f t="array" ref="N112:R112">'[110]Blackburn, Ed'!$A$14:$E$14</f>
        <v>5</v>
      </c>
      <c r="O112" s="10">
        <v>5</v>
      </c>
      <c r="P112" s="10">
        <v>12</v>
      </c>
      <c r="Q112" s="10">
        <v>4</v>
      </c>
      <c r="R112" s="10">
        <v>14</v>
      </c>
      <c r="S112" s="11">
        <f>'[110]Blackburn, Ed'!$D$25</f>
        <v>0.4</v>
      </c>
      <c r="T112" s="8">
        <f>'[110]Blackburn, Ed'!$C$26</f>
        <v>28</v>
      </c>
      <c r="U112" s="9" cm="1">
        <f t="array" ref="U112:Y112">'[110]Blackburn, Ed'!$A$18:$E$18</f>
        <v>3</v>
      </c>
      <c r="V112" s="9">
        <v>4</v>
      </c>
      <c r="W112" s="9">
        <v>8</v>
      </c>
      <c r="X112" s="9">
        <v>1</v>
      </c>
      <c r="Y112" s="9">
        <v>12</v>
      </c>
      <c r="Z112" s="20">
        <f>'[110]Blackburn, Ed'!$D$26</f>
        <v>0.39285714285714285</v>
      </c>
      <c r="AA112" s="21">
        <f>'[110]Blackburn, Ed'!$C$27</f>
        <v>12</v>
      </c>
      <c r="AB112" s="22" cm="1">
        <f t="array" ref="AB112:AF112">'[110]Blackburn, Ed'!$A$22:$E$22</f>
        <v>2</v>
      </c>
      <c r="AC112" s="22">
        <v>1</v>
      </c>
      <c r="AD112" s="22">
        <v>4</v>
      </c>
      <c r="AE112" s="22">
        <v>3</v>
      </c>
      <c r="AF112" s="22">
        <v>2</v>
      </c>
      <c r="AG112" s="23">
        <f>'[110]Blackburn, Ed'!$D$27</f>
        <v>0.41666666666666669</v>
      </c>
    </row>
    <row r="113" spans="1:33" x14ac:dyDescent="0.25">
      <c r="A113" s="36" t="str">
        <f>'[111]Bird, Emmette'!$G$5</f>
        <v>Lt. Gen.</v>
      </c>
      <c r="B113" s="37" t="s">
        <v>271</v>
      </c>
      <c r="C113" s="38" t="s">
        <v>162</v>
      </c>
      <c r="D113" s="38">
        <v>2</v>
      </c>
      <c r="E113" s="38">
        <v>1</v>
      </c>
      <c r="F113" s="38">
        <v>7</v>
      </c>
      <c r="G113" s="37" t="s">
        <v>215</v>
      </c>
      <c r="H113" s="31">
        <f t="shared" si="4"/>
        <v>910.43000000000006</v>
      </c>
      <c r="I113" s="30">
        <f>'[111]Bird, Emmette'!$A$7</f>
        <v>228.85</v>
      </c>
      <c r="J113" s="29">
        <f>'[111]Bird, Emmette'!$C$7</f>
        <v>681.58</v>
      </c>
      <c r="K113" s="27">
        <v>1999</v>
      </c>
      <c r="L113" s="26">
        <f>'[111]Bird, Emmette'!$K$2</f>
        <v>2023</v>
      </c>
      <c r="M113" s="15">
        <f>'[111]Bird, Emmette'!$C$25</f>
        <v>39</v>
      </c>
      <c r="N113" s="10" cm="1">
        <f t="array" ref="N113:R113">'[111]Bird, Emmette'!$A$14:$E$14</f>
        <v>7</v>
      </c>
      <c r="O113" s="10">
        <v>4</v>
      </c>
      <c r="P113" s="10">
        <v>7</v>
      </c>
      <c r="Q113" s="10">
        <v>3</v>
      </c>
      <c r="R113" s="10">
        <v>18</v>
      </c>
      <c r="S113" s="11">
        <f>'[111]Bird, Emmette'!$D$25</f>
        <v>0.37179487179487181</v>
      </c>
      <c r="T113" s="8">
        <f>'[111]Bird, Emmette'!$C$26</f>
        <v>26</v>
      </c>
      <c r="U113" s="9" cm="1">
        <f t="array" ref="U113:Y113">'[111]Bird, Emmette'!$A$18:$E$18</f>
        <v>7</v>
      </c>
      <c r="V113" s="9">
        <v>1</v>
      </c>
      <c r="W113" s="9">
        <v>4</v>
      </c>
      <c r="X113" s="9">
        <v>1</v>
      </c>
      <c r="Y113" s="9">
        <v>13</v>
      </c>
      <c r="Z113" s="20">
        <f>'[111]Bird, Emmette'!$D$26</f>
        <v>0.38461538461538464</v>
      </c>
      <c r="AA113" s="21">
        <f>'[111]Bird, Emmette'!$C$27</f>
        <v>13</v>
      </c>
      <c r="AB113" s="22" cm="1">
        <f t="array" ref="AB113:AF113">'[111]Bird, Emmette'!$A$22:$E$22</f>
        <v>0</v>
      </c>
      <c r="AC113" s="22">
        <v>3</v>
      </c>
      <c r="AD113" s="22">
        <v>3</v>
      </c>
      <c r="AE113" s="22">
        <v>2</v>
      </c>
      <c r="AF113" s="22">
        <v>5</v>
      </c>
      <c r="AG113" s="23">
        <f>'[111]Bird, Emmette'!$D$27</f>
        <v>0.34615384615384615</v>
      </c>
    </row>
    <row r="114" spans="1:33" x14ac:dyDescent="0.25">
      <c r="A114" s="36" t="str">
        <f>'[112]Reneau, Tim'!$G$5</f>
        <v>Maj. Gen.</v>
      </c>
      <c r="B114" s="37" t="s">
        <v>272</v>
      </c>
      <c r="C114" s="38" t="s">
        <v>162</v>
      </c>
      <c r="D114" s="38">
        <v>2</v>
      </c>
      <c r="E114" s="38">
        <v>2</v>
      </c>
      <c r="F114" s="38" t="s">
        <v>0</v>
      </c>
      <c r="G114" s="37" t="s">
        <v>216</v>
      </c>
      <c r="H114" s="31">
        <f t="shared" si="4"/>
        <v>2185.2950000000001</v>
      </c>
      <c r="I114" s="30">
        <f>'[112]Reneau, Tim'!$A$7</f>
        <v>1151.9749999999999</v>
      </c>
      <c r="J114" s="29">
        <f>'[112]Reneau, Tim'!$C$7</f>
        <v>1033.32</v>
      </c>
      <c r="K114" s="27">
        <v>1999</v>
      </c>
      <c r="L114" s="26">
        <f>'[112]Reneau, Tim'!$K$2</f>
        <v>2025</v>
      </c>
      <c r="M114" s="15">
        <f>'[112]Reneau, Tim'!$C$25</f>
        <v>118</v>
      </c>
      <c r="N114" s="10" cm="1">
        <f t="array" ref="N114:R114">'[112]Reneau, Tim'!$A$14:$E$14</f>
        <v>53</v>
      </c>
      <c r="O114" s="10">
        <v>7</v>
      </c>
      <c r="P114" s="10">
        <v>29</v>
      </c>
      <c r="Q114" s="10">
        <v>11</v>
      </c>
      <c r="R114" s="10">
        <v>18</v>
      </c>
      <c r="S114" s="11">
        <f>'[112]Reneau, Tim'!$D$25</f>
        <v>0.63135593220338981</v>
      </c>
      <c r="T114" s="8">
        <f>'[112]Reneau, Tim'!$C$26</f>
        <v>87</v>
      </c>
      <c r="U114" s="9" cm="1">
        <f t="array" ref="U114:Y114">'[112]Reneau, Tim'!$A$18:$E$18</f>
        <v>41</v>
      </c>
      <c r="V114" s="9">
        <v>7</v>
      </c>
      <c r="W114" s="9">
        <v>18</v>
      </c>
      <c r="X114" s="9">
        <v>8</v>
      </c>
      <c r="Y114" s="9">
        <v>13</v>
      </c>
      <c r="Z114" s="20">
        <f>'[112]Reneau, Tim'!$D$26</f>
        <v>0.65517241379310343</v>
      </c>
      <c r="AA114" s="21">
        <f>'[112]Reneau, Tim'!$C$27</f>
        <v>31</v>
      </c>
      <c r="AB114" s="22" cm="1">
        <f t="array" ref="AB114:AF114">'[112]Reneau, Tim'!$A$22:$E$22</f>
        <v>12</v>
      </c>
      <c r="AC114" s="22">
        <v>0</v>
      </c>
      <c r="AD114" s="22">
        <v>11</v>
      </c>
      <c r="AE114" s="22">
        <v>3</v>
      </c>
      <c r="AF114" s="22">
        <v>5</v>
      </c>
      <c r="AG114" s="23">
        <f>'[112]Reneau, Tim'!$D$27</f>
        <v>0.56451612903225812</v>
      </c>
    </row>
    <row r="115" spans="1:33" x14ac:dyDescent="0.25">
      <c r="A115" s="36" t="str">
        <f>'[113]Wilson, Stuart'!$G$5</f>
        <v>Brig. Gen.</v>
      </c>
      <c r="B115" s="37" t="s">
        <v>273</v>
      </c>
      <c r="C115" s="38" t="s">
        <v>162</v>
      </c>
      <c r="D115" s="38">
        <v>2</v>
      </c>
      <c r="E115" s="38">
        <v>2</v>
      </c>
      <c r="F115" s="38">
        <v>1</v>
      </c>
      <c r="G115" s="37" t="s">
        <v>217</v>
      </c>
      <c r="H115" s="31">
        <f t="shared" si="4"/>
        <v>336.06999999999994</v>
      </c>
      <c r="I115" s="30">
        <f>'[113]Wilson, Stuart'!$A$7</f>
        <v>187.06999999999996</v>
      </c>
      <c r="J115" s="29">
        <f>'[113]Wilson, Stuart'!$C$7</f>
        <v>149</v>
      </c>
      <c r="K115" s="27">
        <v>2012</v>
      </c>
      <c r="L115" s="26">
        <f>'[113]Wilson, Stuart'!$K$2</f>
        <v>2025</v>
      </c>
      <c r="M115" s="15">
        <f>'[113]Wilson, Stuart'!$C$25</f>
        <v>25</v>
      </c>
      <c r="N115" s="10" cm="1">
        <f t="array" ref="N115:R115">'[113]Wilson, Stuart'!$A$14:$E$14</f>
        <v>4</v>
      </c>
      <c r="O115" s="10">
        <v>2</v>
      </c>
      <c r="P115" s="10">
        <v>6</v>
      </c>
      <c r="Q115" s="10">
        <v>1</v>
      </c>
      <c r="R115" s="10">
        <v>12</v>
      </c>
      <c r="S115" s="11">
        <f>'[113]Wilson, Stuart'!$D$25</f>
        <v>0.36</v>
      </c>
      <c r="T115" s="8">
        <f>'[113]Wilson, Stuart'!$C$26</f>
        <v>23</v>
      </c>
      <c r="U115" s="9" cm="1">
        <f t="array" ref="U115:Y115">'[113]Wilson, Stuart'!$A$18:$E$18</f>
        <v>4</v>
      </c>
      <c r="V115" s="9">
        <v>2</v>
      </c>
      <c r="W115" s="9">
        <v>4</v>
      </c>
      <c r="X115" s="9">
        <v>1</v>
      </c>
      <c r="Y115" s="9">
        <v>12</v>
      </c>
      <c r="Z115" s="20">
        <f>'[113]Wilson, Stuart'!$D$26</f>
        <v>0.34782608695652173</v>
      </c>
      <c r="AA115" s="21">
        <f>'[113]Wilson, Stuart'!$C$27</f>
        <v>2</v>
      </c>
      <c r="AB115" s="22" cm="1">
        <f t="array" ref="AB115:AF115">'[113]Wilson, Stuart'!$A$22:$E$22</f>
        <v>0</v>
      </c>
      <c r="AC115" s="22">
        <v>0</v>
      </c>
      <c r="AD115" s="22">
        <v>2</v>
      </c>
      <c r="AE115" s="22">
        <v>0</v>
      </c>
      <c r="AF115" s="22">
        <v>0</v>
      </c>
      <c r="AG115" s="23">
        <f>'[113]Wilson, Stuart'!$D$27</f>
        <v>0.5</v>
      </c>
    </row>
    <row r="116" spans="1:33" x14ac:dyDescent="0.25">
      <c r="A116" s="36" t="str">
        <f>'[114]Peek, David'!$G$5</f>
        <v>Maj. Gen.</v>
      </c>
      <c r="B116" s="37" t="s">
        <v>274</v>
      </c>
      <c r="C116" s="38" t="s">
        <v>162</v>
      </c>
      <c r="D116" s="38">
        <v>2</v>
      </c>
      <c r="E116" s="38">
        <v>2</v>
      </c>
      <c r="F116" s="38">
        <v>2</v>
      </c>
      <c r="G116" s="37" t="s">
        <v>218</v>
      </c>
      <c r="H116" s="31">
        <f t="shared" si="4"/>
        <v>1474.7100000000003</v>
      </c>
      <c r="I116" s="30">
        <f>'[114]Peek, David'!$A$7</f>
        <v>765.87000000000023</v>
      </c>
      <c r="J116" s="29">
        <f>'[114]Peek, David'!$C$7</f>
        <v>708.84</v>
      </c>
      <c r="K116" s="27">
        <v>1999</v>
      </c>
      <c r="L116" s="26">
        <f>'[114]Peek, David'!$K$2</f>
        <v>2024</v>
      </c>
      <c r="M116" s="15">
        <f>'[114]Peek, David'!$C$25</f>
        <v>56</v>
      </c>
      <c r="N116" s="10" cm="1">
        <f t="array" ref="N116:R116">'[114]Peek, David'!$A$14:$E$14</f>
        <v>30</v>
      </c>
      <c r="O116" s="10">
        <v>2</v>
      </c>
      <c r="P116" s="10">
        <v>12</v>
      </c>
      <c r="Q116" s="10">
        <v>2</v>
      </c>
      <c r="R116" s="10">
        <v>10</v>
      </c>
      <c r="S116" s="11">
        <f>'[114]Peek, David'!$D$25</f>
        <v>0.6785714285714286</v>
      </c>
      <c r="T116" s="8">
        <f>'[114]Peek, David'!$C$26</f>
        <v>42</v>
      </c>
      <c r="U116" s="9" cm="1">
        <f t="array" ref="U116:Y116">'[114]Peek, David'!$A$18:$E$18</f>
        <v>26</v>
      </c>
      <c r="V116" s="9">
        <v>0</v>
      </c>
      <c r="W116" s="9">
        <v>6</v>
      </c>
      <c r="X116" s="9">
        <v>2</v>
      </c>
      <c r="Y116" s="9">
        <v>8</v>
      </c>
      <c r="Z116" s="20">
        <f>'[114]Peek, David'!$D$26</f>
        <v>0.69047619047619047</v>
      </c>
      <c r="AA116" s="21">
        <f>'[114]Peek, David'!$C$27</f>
        <v>14</v>
      </c>
      <c r="AB116" s="22" cm="1">
        <f t="array" ref="AB116:AF116">'[114]Peek, David'!$A$22:$E$22</f>
        <v>4</v>
      </c>
      <c r="AC116" s="22">
        <v>2</v>
      </c>
      <c r="AD116" s="22">
        <v>6</v>
      </c>
      <c r="AE116" s="22">
        <v>0</v>
      </c>
      <c r="AF116" s="22">
        <v>2</v>
      </c>
      <c r="AG116" s="23">
        <f>'[114]Peek, David'!$D$27</f>
        <v>0.6428571428571429</v>
      </c>
    </row>
    <row r="117" spans="1:33" x14ac:dyDescent="0.25">
      <c r="A117" s="36" t="str">
        <f>'[115]Marshall, Thomas'!$G$5</f>
        <v>Brig. Gen.</v>
      </c>
      <c r="B117" s="37" t="s">
        <v>275</v>
      </c>
      <c r="C117" s="38" t="s">
        <v>162</v>
      </c>
      <c r="D117" s="38">
        <v>2</v>
      </c>
      <c r="E117" s="38">
        <v>2</v>
      </c>
      <c r="F117" s="38">
        <v>3</v>
      </c>
      <c r="G117" s="37" t="s">
        <v>219</v>
      </c>
      <c r="H117" s="31">
        <f t="shared" si="4"/>
        <v>1337.6349999999998</v>
      </c>
      <c r="I117" s="30">
        <f>'[115]Marshall, Thomas'!$A$7</f>
        <v>689.63499999999976</v>
      </c>
      <c r="J117" s="29">
        <f>'[115]Marshall, Thomas'!$C$7</f>
        <v>648</v>
      </c>
      <c r="K117" s="27">
        <v>2020</v>
      </c>
      <c r="L117" s="26">
        <f>'[115]Marshall, Thomas'!$K$2</f>
        <v>2024</v>
      </c>
      <c r="M117" s="15">
        <f>'[115]Marshall, Thomas'!$C$25</f>
        <v>57</v>
      </c>
      <c r="N117" s="10" cm="1">
        <f t="array" ref="N117:R117">'[115]Marshall, Thomas'!$A$14:$E$14</f>
        <v>24</v>
      </c>
      <c r="O117" s="10">
        <v>6</v>
      </c>
      <c r="P117" s="10">
        <v>15</v>
      </c>
      <c r="Q117" s="10">
        <v>6</v>
      </c>
      <c r="R117" s="10">
        <v>6</v>
      </c>
      <c r="S117" s="11">
        <f>'[115]Marshall, Thomas'!$D$25</f>
        <v>0.65789473684210531</v>
      </c>
      <c r="T117" s="8">
        <f>'[115]Marshall, Thomas'!$C$26</f>
        <v>48</v>
      </c>
      <c r="U117" s="9" cm="1">
        <f t="array" ref="U117:Y117">'[115]Marshall, Thomas'!$A$18:$E$18</f>
        <v>22</v>
      </c>
      <c r="V117" s="9">
        <v>5</v>
      </c>
      <c r="W117" s="9">
        <v>11</v>
      </c>
      <c r="X117" s="9">
        <v>5</v>
      </c>
      <c r="Y117" s="9">
        <v>5</v>
      </c>
      <c r="Z117" s="20">
        <f>'[115]Marshall, Thomas'!$D$26</f>
        <v>0.67708333333333337</v>
      </c>
      <c r="AA117" s="21">
        <f>'[115]Marshall, Thomas'!$C$27</f>
        <v>9</v>
      </c>
      <c r="AB117" s="22" cm="1">
        <f t="array" ref="AB117:AF117">'[115]Marshall, Thomas'!$A$22:$E$22</f>
        <v>2</v>
      </c>
      <c r="AC117" s="22">
        <v>1</v>
      </c>
      <c r="AD117" s="22">
        <v>4</v>
      </c>
      <c r="AE117" s="22">
        <v>1</v>
      </c>
      <c r="AF117" s="22">
        <v>1</v>
      </c>
      <c r="AG117" s="23">
        <f>'[115]Marshall, Thomas'!$D$27</f>
        <v>0.55555555555555558</v>
      </c>
    </row>
    <row r="118" spans="1:33" x14ac:dyDescent="0.25">
      <c r="A118" s="36" t="str">
        <f>'[116]Garner, Jim'!$G$5</f>
        <v>General</v>
      </c>
      <c r="B118" s="37" t="s">
        <v>276</v>
      </c>
      <c r="C118" s="38" t="s">
        <v>162</v>
      </c>
      <c r="D118" s="38">
        <v>2</v>
      </c>
      <c r="E118" s="38">
        <v>2</v>
      </c>
      <c r="F118" s="38">
        <v>4</v>
      </c>
      <c r="G118" s="37" t="s">
        <v>220</v>
      </c>
      <c r="H118" s="31">
        <f t="shared" si="4"/>
        <v>2704.625</v>
      </c>
      <c r="I118" s="30">
        <f>'[116]Garner, Jim'!$A$7</f>
        <v>1494.625</v>
      </c>
      <c r="J118" s="29">
        <f>'[116]Garner, Jim'!$C$7</f>
        <v>1210</v>
      </c>
      <c r="K118" s="27">
        <v>2007</v>
      </c>
      <c r="L118" s="26">
        <f>'[116]Garner, Jim'!$K$2</f>
        <v>2024</v>
      </c>
      <c r="M118" s="15">
        <f>'[116]Garner, Jim'!$C$25</f>
        <v>166</v>
      </c>
      <c r="N118" s="10" cm="1">
        <f t="array" ref="N118:R118">'[116]Garner, Jim'!$A$14:$E$14</f>
        <v>46</v>
      </c>
      <c r="O118" s="10">
        <v>17</v>
      </c>
      <c r="P118" s="10">
        <v>29</v>
      </c>
      <c r="Q118" s="10">
        <v>28</v>
      </c>
      <c r="R118" s="10">
        <v>46</v>
      </c>
      <c r="S118" s="11">
        <f>'[116]Garner, Jim'!$D$25</f>
        <v>0.46686746987951805</v>
      </c>
      <c r="T118" s="8">
        <f>'[116]Garner, Jim'!$C$26</f>
        <v>144</v>
      </c>
      <c r="U118" s="9" cm="1">
        <f t="array" ref="U118:Y118">'[116]Garner, Jim'!$A$18:$E$18</f>
        <v>39</v>
      </c>
      <c r="V118" s="9">
        <v>14</v>
      </c>
      <c r="W118" s="9">
        <v>28</v>
      </c>
      <c r="X118" s="9">
        <v>22</v>
      </c>
      <c r="Y118" s="9">
        <v>41</v>
      </c>
      <c r="Z118" s="20">
        <f>'[116]Garner, Jim'!$D$26</f>
        <v>0.46527777777777779</v>
      </c>
      <c r="AA118" s="21">
        <f>'[116]Garner, Jim'!$C$27</f>
        <v>22</v>
      </c>
      <c r="AB118" s="22" cm="1">
        <f t="array" ref="AB118:AF118">'[116]Garner, Jim'!$A$22:$E$22</f>
        <v>7</v>
      </c>
      <c r="AC118" s="22">
        <v>3</v>
      </c>
      <c r="AD118" s="22">
        <v>1</v>
      </c>
      <c r="AE118" s="22">
        <v>6</v>
      </c>
      <c r="AF118" s="22">
        <v>5</v>
      </c>
      <c r="AG118" s="23">
        <f>'[116]Garner, Jim'!$D$27</f>
        <v>0.47727272727272729</v>
      </c>
    </row>
    <row r="119" spans="1:33" x14ac:dyDescent="0.25">
      <c r="A119" s="36" t="str">
        <f>'[117]Newcomb, Chris'!$G$5</f>
        <v>Brig. Gen.</v>
      </c>
      <c r="B119" s="37" t="s">
        <v>277</v>
      </c>
      <c r="C119" s="38" t="s">
        <v>162</v>
      </c>
      <c r="D119" s="38">
        <v>2</v>
      </c>
      <c r="E119" s="38">
        <v>2</v>
      </c>
      <c r="F119" s="38">
        <v>5</v>
      </c>
      <c r="G119" s="37" t="s">
        <v>221</v>
      </c>
      <c r="H119" s="31">
        <f t="shared" si="4"/>
        <v>720.36500000000001</v>
      </c>
      <c r="I119" s="30">
        <f>'[117]Newcomb, Chris'!$A$7</f>
        <v>378.36499999999995</v>
      </c>
      <c r="J119" s="29">
        <f>'[117]Newcomb, Chris'!$C$7</f>
        <v>342</v>
      </c>
      <c r="K119" s="27">
        <v>2006</v>
      </c>
      <c r="L119" s="26">
        <v>2024</v>
      </c>
      <c r="M119" s="15">
        <f>'[117]Newcomb, Chris'!$C$25</f>
        <v>38</v>
      </c>
      <c r="N119" s="10" cm="1">
        <f t="array" ref="N119:R119">'[117]Newcomb, Chris'!$A$14:$E$14</f>
        <v>19</v>
      </c>
      <c r="O119" s="10">
        <v>0</v>
      </c>
      <c r="P119" s="10">
        <v>8</v>
      </c>
      <c r="Q119" s="10">
        <v>4</v>
      </c>
      <c r="R119" s="10">
        <v>7</v>
      </c>
      <c r="S119" s="11">
        <f>'[117]Newcomb, Chris'!$D$25</f>
        <v>0.60526315789473684</v>
      </c>
      <c r="T119" s="8">
        <f>'[117]Newcomb, Chris'!$C$26</f>
        <v>30</v>
      </c>
      <c r="U119" s="9" cm="1">
        <f t="array" ref="U119:Y119">'[117]Newcomb, Chris'!$A$18:$E$18</f>
        <v>16</v>
      </c>
      <c r="V119" s="9">
        <v>0</v>
      </c>
      <c r="W119" s="9">
        <v>6</v>
      </c>
      <c r="X119" s="9">
        <v>3</v>
      </c>
      <c r="Y119" s="9">
        <v>5</v>
      </c>
      <c r="Z119" s="20">
        <f>'[117]Newcomb, Chris'!$D$26</f>
        <v>0.6333333333333333</v>
      </c>
      <c r="AA119" s="21">
        <f>'[117]Newcomb, Chris'!$C$27</f>
        <v>8</v>
      </c>
      <c r="AB119" s="22" cm="1">
        <f t="array" ref="AB119:AF119">'[117]Newcomb, Chris'!$A$22:$E$22</f>
        <v>3</v>
      </c>
      <c r="AC119" s="22">
        <v>0</v>
      </c>
      <c r="AD119" s="22">
        <v>2</v>
      </c>
      <c r="AE119" s="22">
        <v>1</v>
      </c>
      <c r="AF119" s="22">
        <v>2</v>
      </c>
      <c r="AG119" s="23">
        <f>'[117]Newcomb, Chris'!$D$27</f>
        <v>0.5</v>
      </c>
    </row>
    <row r="120" spans="1:33" x14ac:dyDescent="0.25">
      <c r="A120" s="36" t="str">
        <f>'[118]Hemer, Mike'!$G$5</f>
        <v>Brig. Gen.</v>
      </c>
      <c r="B120" s="37" t="s">
        <v>278</v>
      </c>
      <c r="C120" s="38" t="s">
        <v>162</v>
      </c>
      <c r="D120" s="38">
        <v>2</v>
      </c>
      <c r="E120" s="38">
        <v>2</v>
      </c>
      <c r="F120" s="38">
        <v>6</v>
      </c>
      <c r="G120" s="37" t="s">
        <v>222</v>
      </c>
      <c r="H120" s="31">
        <f t="shared" si="4"/>
        <v>363.68499999999995</v>
      </c>
      <c r="I120" s="30">
        <f>'[118]Hemer, Mike'!$A$7</f>
        <v>314.68499999999995</v>
      </c>
      <c r="J120" s="29">
        <f>'[118]Hemer, Mike'!$C$7</f>
        <v>49</v>
      </c>
      <c r="K120" s="27">
        <v>2021</v>
      </c>
      <c r="L120" s="26">
        <f>'[118]Hemer, Mike'!$K$2</f>
        <v>2024</v>
      </c>
      <c r="M120" s="15">
        <f>'[118]Hemer, Mike'!$C$25</f>
        <v>49</v>
      </c>
      <c r="N120" s="10" cm="1">
        <f t="array" ref="N120:R120">'[118]Hemer, Mike'!$A$14:$E$14</f>
        <v>20</v>
      </c>
      <c r="O120" s="10">
        <v>6</v>
      </c>
      <c r="P120" s="10">
        <v>15</v>
      </c>
      <c r="Q120" s="10">
        <v>2</v>
      </c>
      <c r="R120" s="10">
        <v>6</v>
      </c>
      <c r="S120" s="11">
        <f>'[118]Hemer, Mike'!$D$25</f>
        <v>0.68367346938775508</v>
      </c>
      <c r="T120" s="8">
        <f>'[118]Hemer, Mike'!$C$26</f>
        <v>30</v>
      </c>
      <c r="U120" s="9" cm="1">
        <f t="array" ref="U120:Y120">'[118]Hemer, Mike'!$A$18:$E$18</f>
        <v>16</v>
      </c>
      <c r="V120" s="9">
        <v>5</v>
      </c>
      <c r="W120" s="9">
        <v>7</v>
      </c>
      <c r="X120" s="9">
        <v>2</v>
      </c>
      <c r="Y120" s="9">
        <v>0</v>
      </c>
      <c r="Z120" s="20">
        <f>'[118]Hemer, Mike'!$D$26</f>
        <v>0.81666666666666665</v>
      </c>
      <c r="AA120" s="21">
        <f>'[118]Hemer, Mike'!$C$27</f>
        <v>19</v>
      </c>
      <c r="AB120" s="22" cm="1">
        <f t="array" ref="AB120:AF120">'[118]Hemer, Mike'!$A$22:$E$22</f>
        <v>4</v>
      </c>
      <c r="AC120" s="22">
        <v>1</v>
      </c>
      <c r="AD120" s="22">
        <v>8</v>
      </c>
      <c r="AE120" s="22">
        <v>0</v>
      </c>
      <c r="AF120" s="22">
        <v>6</v>
      </c>
      <c r="AG120" s="23">
        <f>'[118]Hemer, Mike'!$D$27</f>
        <v>0.47368421052631576</v>
      </c>
    </row>
    <row r="121" spans="1:33" x14ac:dyDescent="0.25">
      <c r="A121" s="36" t="str">
        <f>'[119]Kowal, Justin'!$G$5</f>
        <v>Maj. Gen.</v>
      </c>
      <c r="B121" s="37" t="s">
        <v>279</v>
      </c>
      <c r="C121" s="38" t="s">
        <v>162</v>
      </c>
      <c r="D121" s="38">
        <v>2</v>
      </c>
      <c r="E121" s="38">
        <v>3</v>
      </c>
      <c r="F121" s="38" t="s">
        <v>0</v>
      </c>
      <c r="G121" s="37" t="s">
        <v>223</v>
      </c>
      <c r="H121" s="31">
        <f t="shared" si="4"/>
        <v>815.87</v>
      </c>
      <c r="I121" s="30">
        <f>'[119]Kowal, Justin'!$A$7</f>
        <v>347.87</v>
      </c>
      <c r="J121" s="29">
        <f>'[119]Kowal, Justin'!$C$7</f>
        <v>468</v>
      </c>
      <c r="K121" s="27">
        <v>2015</v>
      </c>
      <c r="L121" s="26">
        <f>'[119]Kowal, Justin'!$K$2</f>
        <v>2024</v>
      </c>
      <c r="M121" s="15">
        <f>'[119]Kowal, Justin'!$C$25</f>
        <v>30</v>
      </c>
      <c r="N121" s="10" cm="1">
        <f t="array" ref="N121:R121">'[119]Kowal, Justin'!$A$14:$E$14</f>
        <v>13</v>
      </c>
      <c r="O121" s="10">
        <v>4</v>
      </c>
      <c r="P121" s="10">
        <v>5</v>
      </c>
      <c r="Q121" s="10">
        <v>2</v>
      </c>
      <c r="R121" s="10">
        <v>6</v>
      </c>
      <c r="S121" s="11">
        <f>'[119]Kowal, Justin'!$D$25</f>
        <v>0.65</v>
      </c>
      <c r="T121" s="8">
        <f>'[119]Kowal, Justin'!$C$26</f>
        <v>27</v>
      </c>
      <c r="U121" s="9" cm="1">
        <f t="array" ref="U121:Y121">'[119]Kowal, Justin'!$A$18:$E$18</f>
        <v>12</v>
      </c>
      <c r="V121" s="9">
        <v>4</v>
      </c>
      <c r="W121" s="9">
        <v>3</v>
      </c>
      <c r="X121" s="9">
        <v>2</v>
      </c>
      <c r="Y121" s="9">
        <v>6</v>
      </c>
      <c r="Z121" s="20">
        <f>'[119]Kowal, Justin'!$D$26</f>
        <v>0.64814814814814814</v>
      </c>
      <c r="AA121" s="21">
        <f>'[119]Kowal, Justin'!$C$27</f>
        <v>3</v>
      </c>
      <c r="AB121" s="22" cm="1">
        <f t="array" ref="AB121:AF121">'[119]Kowal, Justin'!$A$22:$E$22</f>
        <v>1</v>
      </c>
      <c r="AC121" s="22">
        <v>0</v>
      </c>
      <c r="AD121" s="22">
        <v>2</v>
      </c>
      <c r="AE121" s="22">
        <v>0</v>
      </c>
      <c r="AF121" s="22">
        <v>0</v>
      </c>
      <c r="AG121" s="23">
        <f>'[119]Kowal, Justin'!$D$27</f>
        <v>0.66666666666666663</v>
      </c>
    </row>
    <row r="122" spans="1:33" x14ac:dyDescent="0.25">
      <c r="A122" s="36" t="str">
        <f>'[120]Pandragon, Isheach'!$G$5</f>
        <v>Lt. Col.</v>
      </c>
      <c r="B122" s="37" t="s">
        <v>263</v>
      </c>
      <c r="C122" s="38" t="s">
        <v>162</v>
      </c>
      <c r="D122" s="38">
        <v>2</v>
      </c>
      <c r="E122" s="38">
        <v>3</v>
      </c>
      <c r="F122" s="38">
        <v>1</v>
      </c>
      <c r="G122" s="37" t="s">
        <v>293</v>
      </c>
      <c r="H122" s="31">
        <f t="shared" si="4"/>
        <v>78.75</v>
      </c>
      <c r="I122" s="30">
        <f>'[120]Pandragon, Isheach'!$A$7</f>
        <v>33.75</v>
      </c>
      <c r="J122" s="29">
        <f>'[120]Pandragon, Isheach'!$C$7</f>
        <v>45</v>
      </c>
      <c r="K122" s="27">
        <v>2021</v>
      </c>
      <c r="L122" s="26">
        <f>'[120]Pandragon, Isheach'!$K$2</f>
        <v>2022</v>
      </c>
      <c r="M122" s="15">
        <f>'[120]Pandragon, Isheach'!$C$25</f>
        <v>2</v>
      </c>
      <c r="N122" s="10" cm="1">
        <f t="array" ref="N122:R122">'[120]Pandragon, Isheach'!$A$14:$E$14</f>
        <v>0</v>
      </c>
      <c r="O122" s="10">
        <v>0</v>
      </c>
      <c r="P122" s="10">
        <v>1</v>
      </c>
      <c r="Q122" s="10">
        <v>1</v>
      </c>
      <c r="R122" s="10">
        <v>0</v>
      </c>
      <c r="S122" s="11">
        <f>'[120]Pandragon, Isheach'!$D$25</f>
        <v>0.25</v>
      </c>
      <c r="T122" s="8">
        <f>'[120]Pandragon, Isheach'!$C$26</f>
        <v>1</v>
      </c>
      <c r="U122" s="9" cm="1">
        <f t="array" ref="U122:Y122">'[120]Pandragon, Isheach'!$A$18:$E$18</f>
        <v>0</v>
      </c>
      <c r="V122" s="9">
        <v>0</v>
      </c>
      <c r="W122" s="9">
        <v>1</v>
      </c>
      <c r="X122" s="9">
        <v>0</v>
      </c>
      <c r="Y122" s="9">
        <v>0</v>
      </c>
      <c r="Z122" s="20">
        <f>'[120]Pandragon, Isheach'!$D$26</f>
        <v>0.5</v>
      </c>
      <c r="AA122" s="21">
        <f>'[120]Pandragon, Isheach'!$C$27</f>
        <v>1</v>
      </c>
      <c r="AB122" s="22" cm="1">
        <f t="array" ref="AB122:AF122">'[120]Pandragon, Isheach'!$A$22:$E$22</f>
        <v>0</v>
      </c>
      <c r="AC122" s="22">
        <v>0</v>
      </c>
      <c r="AD122" s="22">
        <v>0</v>
      </c>
      <c r="AE122" s="22">
        <v>1</v>
      </c>
      <c r="AF122" s="22">
        <v>0</v>
      </c>
      <c r="AG122" s="23">
        <f>'[120]Pandragon, Isheach'!$D$27</f>
        <v>0</v>
      </c>
    </row>
    <row r="123" spans="1:33" x14ac:dyDescent="0.25">
      <c r="A123" s="36" t="str">
        <f>'[121]Lastowicka, Dale'!$G$5</f>
        <v>Brig. Gen.</v>
      </c>
      <c r="B123" s="37" t="s">
        <v>280</v>
      </c>
      <c r="C123" s="38" t="s">
        <v>162</v>
      </c>
      <c r="D123" s="38">
        <v>2</v>
      </c>
      <c r="E123" s="38">
        <v>3</v>
      </c>
      <c r="F123" s="38">
        <v>2</v>
      </c>
      <c r="G123" s="37" t="s">
        <v>224</v>
      </c>
      <c r="H123" s="31">
        <f t="shared" si="4"/>
        <v>688.0150000000001</v>
      </c>
      <c r="I123" s="30">
        <f>'[121]Lastowicka, Dale'!$A$7</f>
        <v>287.01500000000004</v>
      </c>
      <c r="J123" s="29">
        <f>'[121]Lastowicka, Dale'!$C$7</f>
        <v>401</v>
      </c>
      <c r="K123" s="27">
        <v>2014</v>
      </c>
      <c r="L123" s="26">
        <f>'[121]Lastowicka, Dale'!$K$2</f>
        <v>2024</v>
      </c>
      <c r="M123" s="15">
        <f>'[121]Lastowicka, Dale'!$C$25</f>
        <v>62</v>
      </c>
      <c r="N123" s="10" cm="1">
        <f t="array" ref="N123:R123">'[121]Lastowicka, Dale'!$A$14:$E$14</f>
        <v>7</v>
      </c>
      <c r="O123" s="10">
        <v>6</v>
      </c>
      <c r="P123" s="10">
        <v>12</v>
      </c>
      <c r="Q123" s="10">
        <v>10</v>
      </c>
      <c r="R123" s="10">
        <v>27</v>
      </c>
      <c r="S123" s="11">
        <f>'[121]Lastowicka, Dale'!$D$25</f>
        <v>0.30645161290322581</v>
      </c>
      <c r="T123" s="8">
        <f>'[121]Lastowicka, Dale'!$C$26</f>
        <v>36</v>
      </c>
      <c r="U123" s="9" cm="1">
        <f t="array" ref="U123:Y123">'[121]Lastowicka, Dale'!$A$18:$E$18</f>
        <v>2</v>
      </c>
      <c r="V123" s="9">
        <v>1</v>
      </c>
      <c r="W123" s="9">
        <v>6</v>
      </c>
      <c r="X123" s="9">
        <v>6</v>
      </c>
      <c r="Y123" s="9">
        <v>21</v>
      </c>
      <c r="Z123" s="20">
        <f>'[121]Lastowicka, Dale'!$D$26</f>
        <v>0.16666666666666666</v>
      </c>
      <c r="AA123" s="21">
        <f>'[121]Lastowicka, Dale'!$C$27</f>
        <v>26</v>
      </c>
      <c r="AB123" s="22" cm="1">
        <f t="array" ref="AB123:AF123">'[121]Lastowicka, Dale'!$A$22:$E$22</f>
        <v>5</v>
      </c>
      <c r="AC123" s="22">
        <v>5</v>
      </c>
      <c r="AD123" s="22">
        <v>6</v>
      </c>
      <c r="AE123" s="22">
        <v>4</v>
      </c>
      <c r="AF123" s="22">
        <v>6</v>
      </c>
      <c r="AG123" s="23">
        <f>'[121]Lastowicka, Dale'!$D$27</f>
        <v>0.5</v>
      </c>
    </row>
    <row r="124" spans="1:33" x14ac:dyDescent="0.25">
      <c r="A124" s="36" t="str">
        <f>'[122]Cunningham, Dwain'!$G$5</f>
        <v>Brig. Gen.</v>
      </c>
      <c r="B124" s="37" t="s">
        <v>281</v>
      </c>
      <c r="C124" s="38" t="s">
        <v>162</v>
      </c>
      <c r="D124" s="38">
        <v>2</v>
      </c>
      <c r="E124" s="38">
        <v>3</v>
      </c>
      <c r="F124" s="38">
        <v>3</v>
      </c>
      <c r="G124" s="37" t="s">
        <v>225</v>
      </c>
      <c r="H124" s="31">
        <f t="shared" si="4"/>
        <v>1507.3949999999998</v>
      </c>
      <c r="I124" s="30">
        <f>'[122]Cunningham, Dwain'!$A$7</f>
        <v>1073.3949999999998</v>
      </c>
      <c r="J124" s="29">
        <f>'[122]Cunningham, Dwain'!$C$7</f>
        <v>434</v>
      </c>
      <c r="K124" s="27">
        <v>2008</v>
      </c>
      <c r="L124" s="26">
        <f>'[122]Cunningham, Dwain'!$K$2</f>
        <v>2024</v>
      </c>
      <c r="M124" s="15">
        <f>'[122]Cunningham, Dwain'!$C$25</f>
        <v>140</v>
      </c>
      <c r="N124" s="10" cm="1">
        <f t="array" ref="N124:R124">'[122]Cunningham, Dwain'!$A$14:$E$14</f>
        <v>8</v>
      </c>
      <c r="O124" s="10">
        <v>3</v>
      </c>
      <c r="P124" s="10">
        <v>16</v>
      </c>
      <c r="Q124" s="10">
        <v>24</v>
      </c>
      <c r="R124" s="10">
        <v>89</v>
      </c>
      <c r="S124" s="11">
        <f>'[122]Cunningham, Dwain'!$D$25</f>
        <v>0.1357142857142857</v>
      </c>
      <c r="T124" s="8">
        <f>'[122]Cunningham, Dwain'!$C$26</f>
        <v>133</v>
      </c>
      <c r="U124" s="9" cm="1">
        <f t="array" ref="U124:Y124">'[122]Cunningham, Dwain'!$A$18:$E$18</f>
        <v>7</v>
      </c>
      <c r="V124" s="9">
        <v>3</v>
      </c>
      <c r="W124" s="9">
        <v>15</v>
      </c>
      <c r="X124" s="9">
        <v>23</v>
      </c>
      <c r="Y124" s="9">
        <v>85</v>
      </c>
      <c r="Z124" s="20">
        <f>'[122]Cunningham, Dwain'!$D$26</f>
        <v>0.13157894736842105</v>
      </c>
      <c r="AA124" s="21">
        <f>'[122]Cunningham, Dwain'!$C$27</f>
        <v>7</v>
      </c>
      <c r="AB124" s="22" cm="1">
        <f t="array" ref="AB124:AF124">'[122]Cunningham, Dwain'!$A$22:$E$22</f>
        <v>1</v>
      </c>
      <c r="AC124" s="22">
        <v>0</v>
      </c>
      <c r="AD124" s="22">
        <v>1</v>
      </c>
      <c r="AE124" s="22">
        <v>1</v>
      </c>
      <c r="AF124" s="22">
        <v>4</v>
      </c>
      <c r="AG124" s="23">
        <f>'[122]Cunningham, Dwain'!$D$27</f>
        <v>0.21428571428571427</v>
      </c>
    </row>
    <row r="125" spans="1:33" x14ac:dyDescent="0.25">
      <c r="A125" s="36" t="str">
        <f>'[123]Saunders, Ian'!$G$5</f>
        <v>Capt.</v>
      </c>
      <c r="B125" s="37" t="s">
        <v>282</v>
      </c>
      <c r="C125" s="38" t="s">
        <v>162</v>
      </c>
      <c r="D125" s="38">
        <v>2</v>
      </c>
      <c r="E125" s="38">
        <v>3</v>
      </c>
      <c r="F125" s="38">
        <v>4</v>
      </c>
      <c r="G125" s="37" t="s">
        <v>226</v>
      </c>
      <c r="H125" s="31">
        <f t="shared" si="4"/>
        <v>53.510000000000005</v>
      </c>
      <c r="I125" s="30">
        <f>'[123]Saunders, Ian'!$A$7</f>
        <v>49.510000000000005</v>
      </c>
      <c r="J125" s="29">
        <f>'[123]Saunders, Ian'!$C$7</f>
        <v>4</v>
      </c>
      <c r="K125" s="27">
        <v>2023</v>
      </c>
      <c r="L125" s="26">
        <f>'[123]Saunders, Ian'!$K$2</f>
        <v>2024</v>
      </c>
      <c r="M125" s="15">
        <f>'[123]Saunders, Ian'!$C$25</f>
        <v>6</v>
      </c>
      <c r="N125" s="10" cm="1">
        <f t="array" ref="N125:R125">'[123]Saunders, Ian'!$A$14:$E$14</f>
        <v>1</v>
      </c>
      <c r="O125" s="10">
        <v>0</v>
      </c>
      <c r="P125" s="10">
        <v>3</v>
      </c>
      <c r="Q125" s="10">
        <v>0</v>
      </c>
      <c r="R125" s="10">
        <v>2</v>
      </c>
      <c r="S125" s="11">
        <f>'[123]Saunders, Ian'!$D$25</f>
        <v>0.41666666666666669</v>
      </c>
      <c r="T125" s="8">
        <f>'[123]Saunders, Ian'!$C$26</f>
        <v>4</v>
      </c>
      <c r="U125" s="9" cm="1">
        <f t="array" ref="U125:Y125">'[123]Saunders, Ian'!$A$18:$E$18</f>
        <v>1</v>
      </c>
      <c r="V125" s="9">
        <v>0</v>
      </c>
      <c r="W125" s="9">
        <v>1</v>
      </c>
      <c r="X125" s="9">
        <v>0</v>
      </c>
      <c r="Y125" s="9">
        <v>2</v>
      </c>
      <c r="Z125" s="20">
        <f>'[123]Saunders, Ian'!$D$26</f>
        <v>0.375</v>
      </c>
      <c r="AA125" s="21">
        <f>'[123]Saunders, Ian'!$C$27</f>
        <v>2</v>
      </c>
      <c r="AB125" s="22" cm="1">
        <f t="array" ref="AB125:AF125">'[123]Saunders, Ian'!$A$22:$E$22</f>
        <v>0</v>
      </c>
      <c r="AC125" s="22">
        <v>0</v>
      </c>
      <c r="AD125" s="22">
        <v>2</v>
      </c>
      <c r="AE125" s="22">
        <v>0</v>
      </c>
      <c r="AF125" s="22">
        <v>0</v>
      </c>
      <c r="AG125" s="23">
        <f>'[123]Saunders, Ian'!$D$27</f>
        <v>0.5</v>
      </c>
    </row>
    <row r="126" spans="1:33" x14ac:dyDescent="0.25">
      <c r="A126" s="36" t="str">
        <f>'[124]Scott, Terry'!$G$5</f>
        <v>Maj.</v>
      </c>
      <c r="B126" s="37" t="s">
        <v>283</v>
      </c>
      <c r="C126" s="38" t="s">
        <v>162</v>
      </c>
      <c r="D126" s="38">
        <v>2</v>
      </c>
      <c r="E126" s="38">
        <v>3</v>
      </c>
      <c r="F126" s="38">
        <v>5</v>
      </c>
      <c r="G126" s="37" t="s">
        <v>227</v>
      </c>
      <c r="H126" s="31">
        <f t="shared" si="4"/>
        <v>80.550000000000011</v>
      </c>
      <c r="I126" s="30">
        <f>'[124]Scott, Terry'!$A$7</f>
        <v>61.550000000000004</v>
      </c>
      <c r="J126" s="29">
        <f>'[124]Scott, Terry'!$C$7</f>
        <v>19</v>
      </c>
      <c r="K126" s="27">
        <v>2005</v>
      </c>
      <c r="L126" s="26">
        <f>'[124]Scott, Terry'!$K$2</f>
        <v>2025</v>
      </c>
      <c r="M126" s="15">
        <f>'[124]Scott, Terry'!$C$25</f>
        <v>7</v>
      </c>
      <c r="N126" s="10" cm="1">
        <f t="array" ref="N126:R126">'[124]Scott, Terry'!$A$14:$E$14</f>
        <v>1</v>
      </c>
      <c r="O126" s="10">
        <v>2</v>
      </c>
      <c r="P126" s="10">
        <v>2</v>
      </c>
      <c r="Q126" s="10">
        <v>1</v>
      </c>
      <c r="R126" s="10">
        <v>1</v>
      </c>
      <c r="S126" s="11">
        <f>'[124]Scott, Terry'!$D$25</f>
        <v>0.5714285714285714</v>
      </c>
      <c r="T126" s="8">
        <f>'[124]Scott, Terry'!$C$26</f>
        <v>3</v>
      </c>
      <c r="U126" s="9" cm="1">
        <f t="array" ref="U126:Y126">'[124]Scott, Terry'!$A$18:$E$18</f>
        <v>0</v>
      </c>
      <c r="V126" s="9">
        <v>0</v>
      </c>
      <c r="W126" s="9">
        <v>1</v>
      </c>
      <c r="X126" s="9">
        <v>1</v>
      </c>
      <c r="Y126" s="9">
        <v>1</v>
      </c>
      <c r="Z126" s="20">
        <f>'[124]Scott, Terry'!$D$26</f>
        <v>0.16666666666666666</v>
      </c>
      <c r="AA126" s="21">
        <f>'[124]Scott, Terry'!$C$27</f>
        <v>4</v>
      </c>
      <c r="AB126" s="22" cm="1">
        <f t="array" ref="AB126:AF126">'[124]Scott, Terry'!$A$22:$E$22</f>
        <v>1</v>
      </c>
      <c r="AC126" s="22">
        <v>2</v>
      </c>
      <c r="AD126" s="22">
        <v>1</v>
      </c>
      <c r="AE126" s="22">
        <v>0</v>
      </c>
      <c r="AF126" s="22">
        <v>0</v>
      </c>
      <c r="AG126" s="23">
        <f>'[124]Scott, Terry'!$D$27</f>
        <v>0.875</v>
      </c>
    </row>
    <row r="127" spans="1:33" x14ac:dyDescent="0.25">
      <c r="A127" s="36" t="str">
        <f>'[125]Mihalik, Michael'!$G$5</f>
        <v>Lt. Gen.</v>
      </c>
      <c r="B127" s="37" t="s">
        <v>284</v>
      </c>
      <c r="C127" s="38" t="s">
        <v>162</v>
      </c>
      <c r="D127" s="38">
        <v>2</v>
      </c>
      <c r="E127" s="38">
        <v>3</v>
      </c>
      <c r="F127" s="38">
        <v>6</v>
      </c>
      <c r="G127" s="37" t="s">
        <v>228</v>
      </c>
      <c r="H127" s="31">
        <f t="shared" si="4"/>
        <v>3507.2849999999999</v>
      </c>
      <c r="I127" s="30">
        <f>'[125]Mihalik, Michael'!$A$7</f>
        <v>1403.145</v>
      </c>
      <c r="J127" s="29">
        <f>'[125]Mihalik, Michael'!$C$7</f>
        <v>2104.14</v>
      </c>
      <c r="K127" s="27">
        <v>1999</v>
      </c>
      <c r="L127" s="26">
        <f>'[125]Mihalik, Michael'!$K$2</f>
        <v>2024</v>
      </c>
      <c r="M127" s="15">
        <f>'[125]Mihalik, Michael'!$C$25</f>
        <v>149</v>
      </c>
      <c r="N127" s="10" cm="1">
        <f t="array" ref="N127:R127">'[125]Mihalik, Michael'!$A$14:$E$14</f>
        <v>46</v>
      </c>
      <c r="O127" s="10">
        <v>20</v>
      </c>
      <c r="P127" s="10">
        <v>31</v>
      </c>
      <c r="Q127" s="10">
        <v>23</v>
      </c>
      <c r="R127" s="10">
        <v>29</v>
      </c>
      <c r="S127" s="11">
        <f>'[125]Mihalik, Michael'!$D$25</f>
        <v>0.54697986577181212</v>
      </c>
      <c r="T127" s="8">
        <f>'[125]Mihalik, Michael'!$C$26</f>
        <v>145</v>
      </c>
      <c r="U127" s="9" cm="1">
        <f t="array" ref="U127:Y127">'[125]Mihalik, Michael'!$A$18:$E$18</f>
        <v>43</v>
      </c>
      <c r="V127" s="9">
        <v>20</v>
      </c>
      <c r="W127" s="9">
        <v>31</v>
      </c>
      <c r="X127" s="9">
        <v>23</v>
      </c>
      <c r="Y127" s="9">
        <v>28</v>
      </c>
      <c r="Z127" s="20">
        <f>'[125]Mihalik, Michael'!$D$26</f>
        <v>0.54137931034482756</v>
      </c>
      <c r="AA127" s="21">
        <f>'[125]Mihalik, Michael'!$C$27</f>
        <v>4</v>
      </c>
      <c r="AB127" s="22" cm="1">
        <f t="array" ref="AB127:AF127">'[125]Mihalik, Michael'!$A$22:$E$22</f>
        <v>3</v>
      </c>
      <c r="AC127" s="22">
        <v>0</v>
      </c>
      <c r="AD127" s="22">
        <v>0</v>
      </c>
      <c r="AE127" s="22">
        <v>0</v>
      </c>
      <c r="AF127" s="22">
        <v>1</v>
      </c>
      <c r="AG127" s="23">
        <f>'[125]Mihalik, Michael'!$D$27</f>
        <v>0.75</v>
      </c>
    </row>
    <row r="128" spans="1:33" x14ac:dyDescent="0.25">
      <c r="A128" s="36" t="str">
        <f>'[126]Vuillet, Marx'!$G$5</f>
        <v>Brig. Gen.</v>
      </c>
      <c r="B128" s="37" t="s">
        <v>285</v>
      </c>
      <c r="C128" s="38" t="s">
        <v>162</v>
      </c>
      <c r="D128" s="38">
        <v>2</v>
      </c>
      <c r="E128" s="38">
        <v>3</v>
      </c>
      <c r="F128" s="38">
        <v>7</v>
      </c>
      <c r="G128" s="37" t="s">
        <v>229</v>
      </c>
      <c r="H128" s="31">
        <f t="shared" si="4"/>
        <v>331.62</v>
      </c>
      <c r="I128" s="30">
        <f>'[126]Vuillet, Marx'!$A$7</f>
        <v>189.2</v>
      </c>
      <c r="J128" s="29">
        <f>'[126]Vuillet, Marx'!$C$7</f>
        <v>142.42000000000002</v>
      </c>
      <c r="K128" s="27">
        <v>2003</v>
      </c>
      <c r="L128" s="26">
        <f>'[126]Vuillet, Marx'!$K$2</f>
        <v>2024</v>
      </c>
      <c r="M128" s="15">
        <f>'[126]Vuillet, Marx'!$C$25</f>
        <v>17</v>
      </c>
      <c r="N128" s="10" cm="1">
        <f t="array" ref="N128:R128">'[126]Vuillet, Marx'!$A$14:$E$14</f>
        <v>3</v>
      </c>
      <c r="O128" s="10">
        <v>2</v>
      </c>
      <c r="P128" s="10">
        <v>8</v>
      </c>
      <c r="Q128" s="10">
        <v>2</v>
      </c>
      <c r="R128" s="10">
        <v>2</v>
      </c>
      <c r="S128" s="11">
        <f>'[126]Vuillet, Marx'!$D$25</f>
        <v>0.52941176470588236</v>
      </c>
      <c r="T128" s="8">
        <f>'[126]Vuillet, Marx'!$C$26</f>
        <v>8</v>
      </c>
      <c r="U128" s="9" cm="1">
        <f t="array" ref="U128:Y128">'[126]Vuillet, Marx'!$A$18:$E$18</f>
        <v>1</v>
      </c>
      <c r="V128" s="9">
        <v>1</v>
      </c>
      <c r="W128" s="9">
        <v>2</v>
      </c>
      <c r="X128" s="9">
        <v>2</v>
      </c>
      <c r="Y128" s="9">
        <v>2</v>
      </c>
      <c r="Z128" s="20">
        <f>'[126]Vuillet, Marx'!$D$26</f>
        <v>0.375</v>
      </c>
      <c r="AA128" s="21">
        <f>'[126]Vuillet, Marx'!$C$27</f>
        <v>9</v>
      </c>
      <c r="AB128" s="22" cm="1">
        <f t="array" ref="AB128:AF128">'[126]Vuillet, Marx'!$A$22:$E$22</f>
        <v>2</v>
      </c>
      <c r="AC128" s="22">
        <v>1</v>
      </c>
      <c r="AD128" s="22">
        <v>6</v>
      </c>
      <c r="AE128" s="22">
        <v>0</v>
      </c>
      <c r="AF128" s="22">
        <v>0</v>
      </c>
      <c r="AG128" s="23">
        <f>'[126]Vuillet, Marx'!$D$27</f>
        <v>0.66666666666666663</v>
      </c>
    </row>
    <row r="129" spans="1:33" x14ac:dyDescent="0.25">
      <c r="A129" s="36" t="str">
        <f>'[127]Klem, Bruce'!$G$5</f>
        <v>Lt. Gen.</v>
      </c>
      <c r="B129" s="37" t="s">
        <v>288</v>
      </c>
      <c r="C129" s="38" t="s">
        <v>162</v>
      </c>
      <c r="D129" s="38">
        <v>2</v>
      </c>
      <c r="E129" s="38">
        <v>4</v>
      </c>
      <c r="F129" s="38" t="s">
        <v>0</v>
      </c>
      <c r="G129" s="37" t="s">
        <v>294</v>
      </c>
      <c r="H129" s="31">
        <f>SUM(I129,J129)</f>
        <v>2944.6450000000009</v>
      </c>
      <c r="I129" s="30">
        <f>'[127]Klem, Bruce'!$A$7</f>
        <v>1393.6450000000009</v>
      </c>
      <c r="J129" s="29">
        <f>'[127]Klem, Bruce'!$C$7</f>
        <v>1551</v>
      </c>
      <c r="K129" s="27">
        <v>2008</v>
      </c>
      <c r="L129" s="26">
        <f>'[127]Klem, Bruce'!$K$2</f>
        <v>2024</v>
      </c>
      <c r="M129" s="15">
        <f>'[127]Klem, Bruce'!$C$25</f>
        <v>144</v>
      </c>
      <c r="N129" s="10" cm="1">
        <f t="array" ref="N129:R129">'[127]Klem, Bruce'!$A$14:$E$14</f>
        <v>23</v>
      </c>
      <c r="O129" s="10">
        <v>14</v>
      </c>
      <c r="P129" s="10">
        <v>29</v>
      </c>
      <c r="Q129" s="10">
        <v>16</v>
      </c>
      <c r="R129" s="10">
        <v>62</v>
      </c>
      <c r="S129" s="11">
        <f>'[127]Klem, Bruce'!$D$25</f>
        <v>0.3576388888888889</v>
      </c>
      <c r="T129" s="8">
        <f>'[127]Klem, Bruce'!$C$26</f>
        <v>128</v>
      </c>
      <c r="U129" s="9" cm="1">
        <f t="array" ref="U129:Y129">'[127]Klem, Bruce'!$A$18:$E$18</f>
        <v>19</v>
      </c>
      <c r="V129" s="9">
        <v>11</v>
      </c>
      <c r="W129" s="9">
        <v>22</v>
      </c>
      <c r="X129" s="9">
        <v>14</v>
      </c>
      <c r="Y129" s="9">
        <v>62</v>
      </c>
      <c r="Z129" s="20">
        <f>'[127]Klem, Bruce'!$D$26</f>
        <v>0.3203125</v>
      </c>
      <c r="AA129" s="21">
        <f>'[127]Klem, Bruce'!$C$27</f>
        <v>16</v>
      </c>
      <c r="AB129" s="22" cm="1">
        <f t="array" ref="AB129:AF129">'[127]Klem, Bruce'!$A$22:$E$22</f>
        <v>4</v>
      </c>
      <c r="AC129" s="22">
        <v>3</v>
      </c>
      <c r="AD129" s="22">
        <v>7</v>
      </c>
      <c r="AE129" s="22">
        <v>2</v>
      </c>
      <c r="AF129" s="22">
        <v>0</v>
      </c>
      <c r="AG129" s="23">
        <f>'[127]Klem, Bruce'!$D$27</f>
        <v>0.65625</v>
      </c>
    </row>
    <row r="130" spans="1:33" x14ac:dyDescent="0.25">
      <c r="A130" s="36" t="str">
        <f>'[128]Ruiz, Miguel'!$G$5</f>
        <v>Brig. Gen.</v>
      </c>
      <c r="B130" s="37" t="s">
        <v>286</v>
      </c>
      <c r="C130" s="38" t="s">
        <v>162</v>
      </c>
      <c r="D130" s="38">
        <v>2</v>
      </c>
      <c r="E130" s="38">
        <v>4</v>
      </c>
      <c r="F130" s="38">
        <v>1</v>
      </c>
      <c r="G130" s="37" t="s">
        <v>230</v>
      </c>
      <c r="H130" s="31">
        <f t="shared" si="4"/>
        <v>467.27</v>
      </c>
      <c r="I130" s="30">
        <f>'[128]Ruiz, Miguel'!$A$7</f>
        <v>215.27</v>
      </c>
      <c r="J130" s="29">
        <f>'[128]Ruiz, Miguel'!$C$7</f>
        <v>252</v>
      </c>
      <c r="K130" s="27">
        <v>2012</v>
      </c>
      <c r="L130" s="26">
        <f>'[128]Ruiz, Miguel'!$K$2</f>
        <v>2024</v>
      </c>
      <c r="M130" s="15">
        <f>'[128]Ruiz, Miguel'!$C$25</f>
        <v>37</v>
      </c>
      <c r="N130" s="10" cm="1">
        <f t="array" ref="N130:R130">'[128]Ruiz, Miguel'!$A$14:$E$14</f>
        <v>2</v>
      </c>
      <c r="O130" s="10">
        <v>1</v>
      </c>
      <c r="P130" s="10">
        <v>7</v>
      </c>
      <c r="Q130" s="10">
        <v>3</v>
      </c>
      <c r="R130" s="10">
        <v>24</v>
      </c>
      <c r="S130" s="11">
        <f>'[128]Ruiz, Miguel'!$D$25</f>
        <v>0.17567567567567569</v>
      </c>
      <c r="T130" s="8">
        <f>'[128]Ruiz, Miguel'!$C$26</f>
        <v>30</v>
      </c>
      <c r="U130" s="9" cm="1">
        <f t="array" ref="U130:Y130">'[128]Ruiz, Miguel'!$A$18:$E$18</f>
        <v>1</v>
      </c>
      <c r="V130" s="9">
        <v>0</v>
      </c>
      <c r="W130" s="9">
        <v>4</v>
      </c>
      <c r="X130" s="9">
        <v>3</v>
      </c>
      <c r="Y130" s="9">
        <v>22</v>
      </c>
      <c r="Z130" s="20">
        <f>'[128]Ruiz, Miguel'!$D$26</f>
        <v>0.1</v>
      </c>
      <c r="AA130" s="21">
        <f>'[128]Ruiz, Miguel'!$C$27</f>
        <v>7</v>
      </c>
      <c r="AB130" s="22" cm="1">
        <f t="array" ref="AB130:AF130">'[128]Ruiz, Miguel'!$A$22:$E$22</f>
        <v>1</v>
      </c>
      <c r="AC130" s="22">
        <v>1</v>
      </c>
      <c r="AD130" s="22">
        <v>3</v>
      </c>
      <c r="AE130" s="22">
        <v>0</v>
      </c>
      <c r="AF130" s="22">
        <v>2</v>
      </c>
      <c r="AG130" s="23">
        <f>'[128]Ruiz, Miguel'!$D$27</f>
        <v>0.5</v>
      </c>
    </row>
    <row r="131" spans="1:33" x14ac:dyDescent="0.25">
      <c r="A131" s="36" t="str">
        <f>'[129]Evans, Owen'!$G$5</f>
        <v>Lt. Gen.</v>
      </c>
      <c r="B131" s="37" t="s">
        <v>287</v>
      </c>
      <c r="C131" s="38" t="s">
        <v>162</v>
      </c>
      <c r="D131" s="38">
        <v>2</v>
      </c>
      <c r="E131" s="38">
        <v>4</v>
      </c>
      <c r="F131" s="38">
        <v>2</v>
      </c>
      <c r="G131" s="37" t="s">
        <v>231</v>
      </c>
      <c r="H131" s="31">
        <f t="shared" si="4"/>
        <v>2952.3950000000009</v>
      </c>
      <c r="I131" s="30">
        <f>'[129]Evans, Owen'!$A$7</f>
        <v>2054.545000000001</v>
      </c>
      <c r="J131" s="29">
        <f>'[129]Evans, Owen'!$C$7</f>
        <v>897.85</v>
      </c>
      <c r="K131" s="27">
        <v>1999</v>
      </c>
      <c r="L131" s="26">
        <f>'[129]Evans, Owen'!$K$2</f>
        <v>2024</v>
      </c>
      <c r="M131" s="15">
        <f>'[129]Evans, Owen'!$C$25</f>
        <v>226</v>
      </c>
      <c r="N131" s="10" cm="1">
        <f t="array" ref="N131:R131">'[129]Evans, Owen'!$A$14:$E$14</f>
        <v>143</v>
      </c>
      <c r="O131" s="10">
        <v>18</v>
      </c>
      <c r="P131" s="10">
        <v>31</v>
      </c>
      <c r="Q131" s="10">
        <v>8</v>
      </c>
      <c r="R131" s="10">
        <v>26</v>
      </c>
      <c r="S131" s="11">
        <f>'[129]Evans, Owen'!$D$25</f>
        <v>0.78097345132743368</v>
      </c>
      <c r="T131" s="8">
        <f>'[129]Evans, Owen'!$C$26</f>
        <v>208</v>
      </c>
      <c r="U131" s="9" cm="1">
        <f t="array" ref="U131:Y131">'[129]Evans, Owen'!$A$18:$E$18</f>
        <v>133</v>
      </c>
      <c r="V131" s="9">
        <v>17</v>
      </c>
      <c r="W131" s="9">
        <v>27</v>
      </c>
      <c r="X131" s="9">
        <v>7</v>
      </c>
      <c r="Y131" s="9">
        <v>24</v>
      </c>
      <c r="Z131" s="20">
        <f>'[129]Evans, Owen'!$D$26</f>
        <v>0.78605769230769229</v>
      </c>
      <c r="AA131" s="21">
        <f>'[129]Evans, Owen'!$C$27</f>
        <v>18</v>
      </c>
      <c r="AB131" s="22" cm="1">
        <f t="array" ref="AB131:AF131">'[129]Evans, Owen'!$A$22:$E$22</f>
        <v>10</v>
      </c>
      <c r="AC131" s="22">
        <v>1</v>
      </c>
      <c r="AD131" s="22">
        <v>4</v>
      </c>
      <c r="AE131" s="22">
        <v>1</v>
      </c>
      <c r="AF131" s="22">
        <v>2</v>
      </c>
      <c r="AG131" s="23">
        <f>'[129]Evans, Owen'!$D$27</f>
        <v>0.72222222222222221</v>
      </c>
    </row>
    <row r="132" spans="1:33" x14ac:dyDescent="0.25">
      <c r="A132" s="36" t="str">
        <f>'[130]Kunz, Nick'!$G$5</f>
        <v>General</v>
      </c>
      <c r="B132" s="37" t="s">
        <v>262</v>
      </c>
      <c r="C132" s="38" t="s">
        <v>162</v>
      </c>
      <c r="D132" s="38">
        <v>2</v>
      </c>
      <c r="E132" s="38">
        <v>4</v>
      </c>
      <c r="F132" s="38">
        <v>3</v>
      </c>
      <c r="G132" s="37" t="s">
        <v>207</v>
      </c>
      <c r="H132" s="31">
        <f>SUM(I132,J132)</f>
        <v>7885.2499999999991</v>
      </c>
      <c r="I132" s="30">
        <f>'[130]Kunz, Nick'!$A$7</f>
        <v>3343.6099999999997</v>
      </c>
      <c r="J132" s="29">
        <f>'[130]Kunz, Nick'!$C$7</f>
        <v>4541.6399999999994</v>
      </c>
      <c r="K132" s="27">
        <v>2004</v>
      </c>
      <c r="L132" s="26">
        <f>'[130]Kunz, Nick'!$K$2</f>
        <v>2025</v>
      </c>
      <c r="M132" s="15">
        <f>'[130]Kunz, Nick'!$C$25</f>
        <v>626</v>
      </c>
      <c r="N132" s="10" cm="1">
        <f t="array" ref="N132:R132">'[130]Kunz, Nick'!$A$14:$E$14</f>
        <v>82</v>
      </c>
      <c r="O132" s="10">
        <v>69</v>
      </c>
      <c r="P132" s="10">
        <v>307</v>
      </c>
      <c r="Q132" s="10">
        <v>69</v>
      </c>
      <c r="R132" s="10">
        <v>99</v>
      </c>
      <c r="S132" s="11">
        <f>'[130]Kunz, Nick'!$D$25</f>
        <v>0.48642172523961663</v>
      </c>
      <c r="T132" s="8">
        <f>'[130]Kunz, Nick'!$C$26</f>
        <v>234</v>
      </c>
      <c r="U132" s="9" cm="1">
        <f t="array" ref="U132:Y132">'[130]Kunz, Nick'!$A$18:$E$18</f>
        <v>36</v>
      </c>
      <c r="V132" s="9">
        <v>23</v>
      </c>
      <c r="W132" s="9">
        <v>89</v>
      </c>
      <c r="X132" s="9">
        <v>34</v>
      </c>
      <c r="Y132" s="9">
        <v>52</v>
      </c>
      <c r="Z132" s="20">
        <f>'[130]Kunz, Nick'!$D$26</f>
        <v>0.44230769230769229</v>
      </c>
      <c r="AA132" s="21">
        <f>'[130]Kunz, Nick'!$C$27</f>
        <v>392</v>
      </c>
      <c r="AB132" s="22" cm="1">
        <f t="array" ref="AB132:AF132">'[130]Kunz, Nick'!$A$22:$E$22</f>
        <v>46</v>
      </c>
      <c r="AC132" s="22">
        <v>46</v>
      </c>
      <c r="AD132" s="22">
        <v>218</v>
      </c>
      <c r="AE132" s="22">
        <v>35</v>
      </c>
      <c r="AF132" s="22">
        <v>47</v>
      </c>
      <c r="AG132" s="23">
        <f>'[130]Kunz, Nick'!$D$27</f>
        <v>0.51275510204081631</v>
      </c>
    </row>
    <row r="133" spans="1:33" x14ac:dyDescent="0.25">
      <c r="A133" s="36" t="str">
        <f>'[131]Burns, Mike'!$G$5</f>
        <v>Brig. Gen.</v>
      </c>
      <c r="B133" s="37" t="s">
        <v>289</v>
      </c>
      <c r="C133" s="38" t="s">
        <v>162</v>
      </c>
      <c r="D133" s="38">
        <v>2</v>
      </c>
      <c r="E133" s="38">
        <v>4</v>
      </c>
      <c r="F133" s="38">
        <v>4</v>
      </c>
      <c r="G133" s="37" t="s">
        <v>232</v>
      </c>
      <c r="H133" s="31">
        <f t="shared" si="4"/>
        <v>1815.9219999999991</v>
      </c>
      <c r="I133" s="30">
        <f>'[131]Burns, Mike'!$A$7</f>
        <v>1666.5819999999992</v>
      </c>
      <c r="J133" s="29">
        <f>'[131]Burns, Mike'!$C$7</f>
        <v>149.34</v>
      </c>
      <c r="K133" s="27">
        <v>2000</v>
      </c>
      <c r="L133" s="26">
        <f>'[131]Burns, Mike'!$K$2</f>
        <v>2024</v>
      </c>
      <c r="M133" s="15">
        <f>'[131]Burns, Mike'!$C$25</f>
        <v>165</v>
      </c>
      <c r="N133" s="10" cm="1">
        <f t="array" ref="N133:R133">'[131]Burns, Mike'!$A$14:$E$14</f>
        <v>75</v>
      </c>
      <c r="O133" s="10">
        <v>9</v>
      </c>
      <c r="P133" s="10">
        <v>45</v>
      </c>
      <c r="Q133" s="10">
        <v>5</v>
      </c>
      <c r="R133" s="10">
        <v>31</v>
      </c>
      <c r="S133" s="11">
        <f>'[131]Burns, Mike'!$D$25</f>
        <v>0.6454545454545455</v>
      </c>
      <c r="T133" s="8">
        <f>'[131]Burns, Mike'!$C$26</f>
        <v>162</v>
      </c>
      <c r="U133" s="9" cm="1">
        <f t="array" ref="U133:Y133">'[131]Burns, Mike'!$A$18:$E$18</f>
        <v>73</v>
      </c>
      <c r="V133" s="9">
        <v>9</v>
      </c>
      <c r="W133" s="9">
        <v>45</v>
      </c>
      <c r="X133" s="9">
        <v>5</v>
      </c>
      <c r="Y133" s="9">
        <v>30</v>
      </c>
      <c r="Z133" s="20">
        <f>'[131]Burns, Mike'!$D$26</f>
        <v>0.64506172839506171</v>
      </c>
      <c r="AA133" s="21">
        <f>'[131]Burns, Mike'!$C$27</f>
        <v>3</v>
      </c>
      <c r="AB133" s="22" cm="1">
        <f t="array" ref="AB133:AF133">'[131]Burns, Mike'!$A$22:$E$22</f>
        <v>2</v>
      </c>
      <c r="AC133" s="22">
        <v>0</v>
      </c>
      <c r="AD133" s="22">
        <v>0</v>
      </c>
      <c r="AE133" s="22">
        <v>0</v>
      </c>
      <c r="AF133" s="22">
        <v>1</v>
      </c>
      <c r="AG133" s="23">
        <f>'[131]Burns, Mike'!$D$27</f>
        <v>0.66666666666666663</v>
      </c>
    </row>
    <row r="134" spans="1:33" x14ac:dyDescent="0.25">
      <c r="A134" s="36" t="str">
        <f>'[132]Russett, Robert'!$G$5</f>
        <v>Maj.</v>
      </c>
      <c r="B134" s="37" t="s">
        <v>290</v>
      </c>
      <c r="C134" s="38" t="s">
        <v>162</v>
      </c>
      <c r="D134" s="38">
        <v>2</v>
      </c>
      <c r="E134" s="38">
        <v>4</v>
      </c>
      <c r="F134" s="38">
        <v>5</v>
      </c>
      <c r="G134" s="37" t="s">
        <v>233</v>
      </c>
      <c r="H134" s="31">
        <f t="shared" si="4"/>
        <v>74.125</v>
      </c>
      <c r="I134" s="30">
        <f>'[132]Russett, Robert'!$A$7</f>
        <v>41.125</v>
      </c>
      <c r="J134" s="29">
        <f>'[132]Russett, Robert'!$C$7</f>
        <v>33</v>
      </c>
      <c r="K134" s="27">
        <v>2019</v>
      </c>
      <c r="L134" s="26">
        <f>'[132]Russett, Robert'!$K$2</f>
        <v>2021</v>
      </c>
      <c r="M134" s="15">
        <f>'[132]Russett, Robert'!$C$25</f>
        <v>5</v>
      </c>
      <c r="N134" s="10" cm="1">
        <f t="array" ref="N134:R134">'[132]Russett, Robert'!$A$14:$E$14</f>
        <v>0</v>
      </c>
      <c r="O134" s="10">
        <v>0</v>
      </c>
      <c r="P134" s="10">
        <v>5</v>
      </c>
      <c r="Q134" s="10">
        <v>0</v>
      </c>
      <c r="R134" s="10">
        <v>0</v>
      </c>
      <c r="S134" s="11">
        <f>'[132]Russett, Robert'!$D$25</f>
        <v>0.5</v>
      </c>
      <c r="T134" s="8">
        <f>'[132]Russett, Robert'!$C$26</f>
        <v>1</v>
      </c>
      <c r="U134" s="9" cm="1">
        <f t="array" ref="U134:Y134">'[132]Russett, Robert'!$A$18:$E$18</f>
        <v>0</v>
      </c>
      <c r="V134" s="9">
        <v>0</v>
      </c>
      <c r="W134" s="9">
        <v>1</v>
      </c>
      <c r="X134" s="9">
        <v>0</v>
      </c>
      <c r="Y134" s="9">
        <v>0</v>
      </c>
      <c r="Z134" s="20">
        <f>'[132]Russett, Robert'!$D$26</f>
        <v>0.5</v>
      </c>
      <c r="AA134" s="21">
        <f>'[132]Russett, Robert'!$C$27</f>
        <v>4</v>
      </c>
      <c r="AB134" s="22" cm="1">
        <f t="array" ref="AB134:AF134">'[132]Russett, Robert'!$A$22:$E$22</f>
        <v>0</v>
      </c>
      <c r="AC134" s="22">
        <v>0</v>
      </c>
      <c r="AD134" s="22">
        <v>4</v>
      </c>
      <c r="AE134" s="22">
        <v>0</v>
      </c>
      <c r="AF134" s="22">
        <v>0</v>
      </c>
      <c r="AG134" s="23">
        <f>'[132]Russett, Robert'!$D$27</f>
        <v>0.5</v>
      </c>
    </row>
    <row r="135" spans="1:33" x14ac:dyDescent="0.25">
      <c r="A135" s="36" t="str">
        <f>'[133]Longmire, Russell'!$G$5</f>
        <v>Col.</v>
      </c>
      <c r="B135" s="37" t="s">
        <v>291</v>
      </c>
      <c r="C135" s="38" t="s">
        <v>162</v>
      </c>
      <c r="D135" s="38">
        <v>2</v>
      </c>
      <c r="E135" s="38">
        <v>4</v>
      </c>
      <c r="F135" s="38">
        <v>6</v>
      </c>
      <c r="G135" s="37" t="s">
        <v>234</v>
      </c>
      <c r="H135" s="31">
        <f t="shared" si="4"/>
        <v>218.405</v>
      </c>
      <c r="I135" s="30">
        <f>'[133]Longmire, Russell'!$A$7</f>
        <v>80.405000000000001</v>
      </c>
      <c r="J135" s="29">
        <f>'[133]Longmire, Russell'!$C$7</f>
        <v>138</v>
      </c>
      <c r="K135" s="27">
        <v>2013</v>
      </c>
      <c r="L135" s="26">
        <f>'[133]Longmire, Russell'!$K$2</f>
        <v>2023</v>
      </c>
      <c r="M135" s="15">
        <f>'[133]Longmire, Russell'!$C$25</f>
        <v>9</v>
      </c>
      <c r="N135" s="10" cm="1">
        <f t="array" ref="N135:R135">'[133]Longmire, Russell'!$A$14:$E$14</f>
        <v>1</v>
      </c>
      <c r="O135" s="10">
        <v>1</v>
      </c>
      <c r="P135" s="10">
        <v>2</v>
      </c>
      <c r="Q135" s="10">
        <v>0</v>
      </c>
      <c r="R135" s="10">
        <v>5</v>
      </c>
      <c r="S135" s="11">
        <f>'[133]Longmire, Russell'!$D$25</f>
        <v>0.33333333333333331</v>
      </c>
      <c r="T135" s="8">
        <f>'[133]Longmire, Russell'!$C$26</f>
        <v>7</v>
      </c>
      <c r="U135" s="9" cm="1">
        <f t="array" ref="U135:Y135">'[133]Longmire, Russell'!$A$18:$E$18</f>
        <v>1</v>
      </c>
      <c r="V135" s="9">
        <v>1</v>
      </c>
      <c r="W135" s="9">
        <v>0</v>
      </c>
      <c r="X135" s="9">
        <v>0</v>
      </c>
      <c r="Y135" s="9">
        <v>5</v>
      </c>
      <c r="Z135" s="20">
        <f>'[133]Longmire, Russell'!$D$26</f>
        <v>0.2857142857142857</v>
      </c>
      <c r="AA135" s="21">
        <f>'[133]Longmire, Russell'!$C$27</f>
        <v>2</v>
      </c>
      <c r="AB135" s="22" cm="1">
        <f t="array" ref="AB135:AF135">'[133]Longmire, Russell'!$A$22:$E$22</f>
        <v>0</v>
      </c>
      <c r="AC135" s="22">
        <v>0</v>
      </c>
      <c r="AD135" s="22">
        <v>2</v>
      </c>
      <c r="AE135" s="22">
        <v>0</v>
      </c>
      <c r="AF135" s="22">
        <v>0</v>
      </c>
      <c r="AG135" s="23">
        <f>'[133]Longmire, Russell'!$D$27</f>
        <v>0.5</v>
      </c>
    </row>
    <row r="136" spans="1:33" x14ac:dyDescent="0.25">
      <c r="A136" s="36" t="str">
        <f>'[134]Treuting, William'!$G$5</f>
        <v>General</v>
      </c>
      <c r="B136" s="37" t="s">
        <v>292</v>
      </c>
      <c r="C136" s="38" t="s">
        <v>162</v>
      </c>
      <c r="D136" s="38">
        <v>2</v>
      </c>
      <c r="E136" s="38">
        <v>4</v>
      </c>
      <c r="F136" s="38">
        <v>7</v>
      </c>
      <c r="G136" s="37" t="s">
        <v>235</v>
      </c>
      <c r="H136" s="31">
        <f t="shared" si="4"/>
        <v>1746.5200000000009</v>
      </c>
      <c r="I136" s="30">
        <f>'[134]Treuting, William'!$A$7</f>
        <v>1626.5200000000009</v>
      </c>
      <c r="J136" s="29">
        <f>'[134]Treuting, William'!$C$7</f>
        <v>120</v>
      </c>
      <c r="K136" s="27">
        <v>2021</v>
      </c>
      <c r="L136" s="26">
        <f>'[134]Treuting, William'!$K$2</f>
        <v>2025</v>
      </c>
      <c r="M136" s="15">
        <f>'[134]Treuting, William'!$C$25</f>
        <v>174</v>
      </c>
      <c r="N136" s="10" cm="1">
        <f t="array" ref="N136:R136">'[134]Treuting, William'!$A$14:$E$14</f>
        <v>116</v>
      </c>
      <c r="O136" s="10">
        <v>17</v>
      </c>
      <c r="P136" s="10">
        <v>19</v>
      </c>
      <c r="Q136" s="10">
        <v>7</v>
      </c>
      <c r="R136" s="10">
        <v>15</v>
      </c>
      <c r="S136" s="11">
        <f>'[134]Treuting, William'!$D$25</f>
        <v>0.81896551724137934</v>
      </c>
      <c r="T136" s="8">
        <f>'[134]Treuting, William'!$C$26</f>
        <v>166</v>
      </c>
      <c r="U136" s="9" cm="1">
        <f t="array" ref="U136:Y136">'[134]Treuting, William'!$A$18:$E$18</f>
        <v>114</v>
      </c>
      <c r="V136" s="9">
        <v>16</v>
      </c>
      <c r="W136" s="9">
        <v>18</v>
      </c>
      <c r="X136" s="9">
        <v>7</v>
      </c>
      <c r="Y136" s="9">
        <v>11</v>
      </c>
      <c r="Z136" s="20">
        <f>'[134]Treuting, William'!$D$26</f>
        <v>0.83734939759036142</v>
      </c>
      <c r="AA136" s="21">
        <f>'[134]Treuting, William'!$C$27</f>
        <v>8</v>
      </c>
      <c r="AB136" s="22" cm="1">
        <f t="array" ref="AB136:AF136">'[134]Treuting, William'!$A$22:$E$22</f>
        <v>2</v>
      </c>
      <c r="AC136" s="22">
        <v>1</v>
      </c>
      <c r="AD136" s="22">
        <v>1</v>
      </c>
      <c r="AE136" s="22">
        <v>0</v>
      </c>
      <c r="AF136" s="22">
        <v>4</v>
      </c>
      <c r="AG136" s="23">
        <f>'[134]Treuting, William'!$D$27</f>
        <v>0.4375</v>
      </c>
    </row>
  </sheetData>
  <mergeCells count="4">
    <mergeCell ref="AA1:AG1"/>
    <mergeCell ref="A1:J1"/>
    <mergeCell ref="M1:S1"/>
    <mergeCell ref="T1:Z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Strickler</dc:creator>
  <cp:lastModifiedBy>Blake Strickler</cp:lastModifiedBy>
  <dcterms:created xsi:type="dcterms:W3CDTF">2025-01-23T05:25:18Z</dcterms:created>
  <dcterms:modified xsi:type="dcterms:W3CDTF">2025-02-06T21:41:15Z</dcterms:modified>
</cp:coreProperties>
</file>